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GPA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<sst xmlns="http://schemas.openxmlformats.org/spreadsheetml/2006/main" count="75" uniqueCount="55">
  <si>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A+</t>
  </si>
  <si>
    <t>Grade Point</t>
  </si>
  <si>
    <t>Credit Weight</t>
  </si>
  <si>
    <t>Weighted 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</si>
  <si>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</si>
  <si>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</si>
  <si>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</si>
  <si>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</si>
  <si>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</si>
  <si>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</si>
  <si>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</si>
  <si>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</si>
  <si>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</si>
  <si>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</si>
  <si>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</si>
  <si>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</si>
  <si>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J</t>
  </si>
  <si>
    <t>Sum</t>
  </si>
  <si>
    <t>Last 2 yr. GPA (2-3)</t>
  </si>
  <si>
    <t>Last 2 yr. GPA (3-4)</t>
  </si>
  <si>
    <t>Last 2 yr. GPA (4-5)</t>
  </si>
  <si>
    <t>Last 2 yr. GPA (5-6)</t>
  </si>
  <si>
    <t>U</t>
  </si>
  <si>
    <t>Name:</t>
  </si>
  <si>
    <t>McGill ID:</t>
  </si>
  <si>
    <t>Year 1:</t>
  </si>
  <si>
    <t>Year 2:</t>
  </si>
  <si>
    <t>Year 3:</t>
  </si>
  <si>
    <t>Year 4:</t>
  </si>
  <si>
    <t>Year 5:</t>
  </si>
  <si>
    <t>Year 6:</t>
  </si>
  <si>
    <t>GPA 
Year 4</t>
  </si>
  <si>
    <t>GPA 
Year 1</t>
  </si>
  <si>
    <t>GPA 
Year 2</t>
  </si>
  <si>
    <t>GPA 
Year 3</t>
  </si>
  <si>
    <t>GPA 
Year 5</t>
  </si>
  <si>
    <t>GPA 
Year 6</t>
  </si>
  <si>
    <t>Undergraduate
Only</t>
  </si>
  <si>
    <r>
      <t xml:space="preserve">Do not include
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grades</t>
    </r>
  </si>
  <si>
    <r>
      <t>GPA:</t>
    </r>
    <r>
      <rPr>
        <sz val="10"/>
        <rFont val="Arial"/>
        <family val="0"/>
      </rPr>
      <t xml:space="preserve">
Grade Point Average</t>
    </r>
  </si>
  <si>
    <r>
      <t>CGPA:</t>
    </r>
    <r>
      <rPr>
        <sz val="10"/>
        <rFont val="Arial"/>
        <family val="0"/>
      </rPr>
      <t xml:space="preserve">
Cumulative Grade Point Average</t>
    </r>
  </si>
  <si>
    <t xml:space="preserve"> CGPA 
Year 1</t>
  </si>
  <si>
    <t xml:space="preserve"> CGPA 
Year 2</t>
  </si>
  <si>
    <t xml:space="preserve"> CGPA 
Year 3</t>
  </si>
  <si>
    <t xml:space="preserve"> CGPA 
Year 4</t>
  </si>
  <si>
    <t xml:space="preserve"> CGPA 
Year 5</t>
  </si>
  <si>
    <t xml:space="preserve"> CGPA 
Year 6</t>
  </si>
  <si>
    <t xml:space="preserve"> CGPA Calculation Spreadsheet (Letter Grade Conversion Formulas Work in Excel Only)</t>
  </si>
  <si>
    <r>
      <t>Shaded Boxes:</t>
    </r>
    <r>
      <rPr>
        <sz val="10"/>
        <rFont val="Arial"/>
        <family val="0"/>
      </rPr>
      <t xml:space="preserve">
Non-McGill Grade Equivalents</t>
    </r>
  </si>
  <si>
    <t>McGill
Equivalent
Grade Points</t>
  </si>
  <si>
    <t xml:space="preserve">Initials:  </t>
  </si>
  <si>
    <t>Date:</t>
  </si>
  <si>
    <t xml:space="preserve">GPA calculation performed by:  </t>
  </si>
  <si>
    <t>GPACalc.xls version 2.3 - McGill University - Graduate and Postdoctoral Studies Office - January 2005</t>
  </si>
  <si>
    <t>Erin Grainger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</si>
</sst>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14" xfId="0" applyNumberFormat="1" applyBorder="1" applyAlignment="1" applyProtection="1">
      <alignment horizontal="right" indent="1"/>
      <protection/>
    </xf>
    <xf numFmtId="2" fontId="3" fillId="0" borderId="15" xfId="0" applyNumberFormat="1" applyFont="1" applyBorder="1" applyAlignment="1" applyProtection="1">
      <alignment horizontal="right" vertical="center" indent="1"/>
      <protection/>
    </xf>
    <xf numFmtId="2" fontId="3" fillId="0" borderId="13" xfId="0" applyNumberFormat="1" applyFont="1" applyBorder="1" applyAlignment="1" applyProtection="1">
      <alignment horizontal="right" vertical="center" indent="1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left" vertical="center" wrapText="1" indent="1"/>
      <protection/>
    </xf>
    <xf numFmtId="2" fontId="1" fillId="0" borderId="11" xfId="0" applyNumberFormat="1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2" fontId="1" fillId="0" borderId="18" xfId="0" applyNumberFormat="1" applyFont="1" applyBorder="1" applyAlignment="1" applyProtection="1">
      <alignment horizontal="left" vertical="center" wrapText="1" indent="1"/>
      <protection/>
    </xf>
    <xf numFmtId="2" fontId="3" fillId="0" borderId="14" xfId="0" applyNumberFormat="1" applyFont="1" applyBorder="1" applyAlignment="1" applyProtection="1">
      <alignment horizontal="right" vertical="center" indent="1"/>
      <protection/>
    </xf>
    <xf numFmtId="2" fontId="0" fillId="0" borderId="19" xfId="0" applyNumberFormat="1" applyFont="1" applyBorder="1" applyAlignment="1" applyProtection="1">
      <alignment horizontal="left" vertical="center" indent="1"/>
      <protection/>
    </xf>
    <xf numFmtId="0" fontId="0" fillId="0" borderId="20" xfId="0" applyFont="1" applyBorder="1" applyAlignment="1" applyProtection="1">
      <alignment horizontal="center" vertical="center"/>
      <protection/>
    </xf>
    <xf numFmtId="2" fontId="0" fillId="0" borderId="21" xfId="0" applyNumberFormat="1" applyFont="1" applyBorder="1" applyAlignment="1" applyProtection="1">
      <alignment horizontal="right" vertical="center" inden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2" fontId="1" fillId="0" borderId="18" xfId="0" applyNumberFormat="1" applyFont="1" applyBorder="1" applyAlignment="1" applyProtection="1">
      <alignment horizontal="left" indent="3"/>
      <protection locked="0"/>
    </xf>
    <xf numFmtId="2" fontId="1" fillId="0" borderId="25" xfId="0" applyNumberFormat="1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2" fontId="1" fillId="0" borderId="27" xfId="0" applyNumberFormat="1" applyFont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2" fontId="1" fillId="33" borderId="32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left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1" fillId="0" borderId="33" xfId="0" applyNumberFormat="1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vertical="distributed" textRotation="180" wrapText="1"/>
      <protection/>
    </xf>
    <xf numFmtId="0" fontId="0" fillId="0" borderId="51" xfId="0" applyBorder="1" applyAlignment="1" applyProtection="1">
      <alignment vertical="distributed" textRotation="180" wrapText="1"/>
      <protection/>
    </xf>
    <xf numFmtId="0" fontId="0" fillId="0" borderId="53" xfId="0" applyBorder="1" applyAlignment="1" applyProtection="1">
      <alignment vertical="distributed" textRotation="180" wrapTex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2" width="12.7109375" style="2" customWidth="1"/>
    <col min="3" max="3" width="14.7109375" style="2" customWidth="1"/>
    <col min="4" max="4" width="2.7109375" style="2" customWidth="1"/>
    <col min="5" max="6" width="12.7109375" style="2" customWidth="1"/>
    <col min="7" max="7" width="14.7109375" style="2" customWidth="1"/>
    <col min="8" max="8" width="2.7109375" style="2" customWidth="1"/>
    <col min="9" max="10" width="12.7109375" style="2" customWidth="1"/>
    <col min="11" max="11" width="14.7109375" style="2" customWidth="1"/>
    <col min="12" max="12" width="3.28125" style="2" customWidth="1"/>
    <col min="13" max="13" width="5.00390625" style="2" customWidth="1"/>
    <col min="14" max="14" width="6.28125" style="3" customWidth="1"/>
    <col min="15" max="15" width="5.8515625" style="2" customWidth="1"/>
    <col min="16" max="16384" width="9.140625" style="2" customWidth="1"/>
  </cols>
  <sheetData>
    <row r="1" spans="1:15" ht="18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31.5" customHeight="1">
      <c r="A2" s="18" t="s">
        <v>23</v>
      </c>
      <c r="B2" s="54"/>
      <c r="C2" s="54"/>
      <c r="D2" s="54"/>
      <c r="E2" s="54"/>
      <c r="F2" s="54"/>
      <c r="G2" s="54"/>
      <c r="H2" s="54"/>
      <c r="I2" s="54"/>
      <c r="J2" s="18" t="s">
        <v>24</v>
      </c>
      <c r="K2" s="54"/>
      <c r="L2" s="54"/>
      <c r="M2" s="54"/>
      <c r="N2" s="54"/>
      <c r="O2" s="54"/>
    </row>
    <row r="3" ht="13.5" thickBot="1"/>
    <row r="4" spans="1:15" ht="24.75" customHeight="1" thickTop="1">
      <c r="A4" s="4" t="s">
        <v>25</v>
      </c>
      <c r="B4" s="64"/>
      <c r="C4" s="65"/>
      <c r="D4" s="5"/>
      <c r="E4" s="4" t="s">
        <v>26</v>
      </c>
      <c r="F4" s="64"/>
      <c r="G4" s="65"/>
      <c r="H4" s="5"/>
      <c r="I4" s="4" t="s">
        <v>27</v>
      </c>
      <c r="J4" s="64"/>
      <c r="K4" s="65"/>
      <c r="M4" s="73" t="s">
        <v>49</v>
      </c>
      <c r="N4" s="74"/>
      <c r="O4" s="75"/>
    </row>
    <row r="5" spans="1:15" ht="21" customHeight="1" thickBot="1">
      <c r="A5" s="6" t="s">
        <v>1</v>
      </c>
      <c r="B5" s="7" t="s">
        <v>2</v>
      </c>
      <c r="C5" s="8" t="s">
        <v>3</v>
      </c>
      <c r="D5" s="9"/>
      <c r="E5" s="6" t="s">
        <v>1</v>
      </c>
      <c r="F5" s="7" t="s">
        <v>2</v>
      </c>
      <c r="G5" s="8" t="s">
        <v>3</v>
      </c>
      <c r="H5" s="9"/>
      <c r="I5" s="6" t="s">
        <v>1</v>
      </c>
      <c r="J5" s="7" t="s">
        <v>2</v>
      </c>
      <c r="K5" s="8" t="s">
        <v>3</v>
      </c>
      <c r="M5" s="76"/>
      <c r="N5" s="77"/>
      <c r="O5" s="78"/>
    </row>
    <row r="6" spans="1:15" ht="13.5" thickTop="1">
      <c r="A6" s="31"/>
      <c r="B6" s="21"/>
      <c r="C6" s="10" t="str">
        <f>IF(B6=0,"--",IF(ISNUMBER(A6),A6*B6,IF(ISBLANK(A6),A6*B6,VLOOKUP(UPPER(A6),$M$6:$N$20,2,FALSE)*B6)))</f>
        <v>--</v>
      </c>
      <c r="E6" s="31"/>
      <c r="F6" s="21"/>
      <c r="G6" s="10" t="str">
        <f>IF(F6=0,"--",IF(ISNUMBER(E6),E6*F6,IF(ISBLANK(E6),E6*F6,VLOOKUP(UPPER(E6),$M$6:$N$20,2,FALSE)*F6)))</f>
        <v>--</v>
      </c>
      <c r="I6" s="31"/>
      <c r="J6" s="21"/>
      <c r="K6" s="10" t="str">
        <f>IF(J6=0,"--",IF(ISNUMBER(I6),I6*J6,IF(ISBLANK(I6),I6*J6,VLOOKUP(UPPER(I6),$M$6:$N$20,2,FALSE)*J6)))</f>
        <v>--</v>
      </c>
      <c r="M6" s="44" t="s">
        <v>0</v>
      </c>
      <c r="N6" s="45">
        <v>4</v>
      </c>
      <c r="O6" s="79"/>
    </row>
    <row r="7" spans="1:15" ht="12.75">
      <c r="A7" s="31"/>
      <c r="B7" s="21"/>
      <c r="C7" s="10" t="str">
        <f aca="true" t="shared" si="0" ref="C7:C35">IF(B7=0,"--",IF(ISNUMBER(A7),A7*B7,IF(ISBLANK(A7),A7*B7,VLOOKUP(UPPER(A7),$M$6:$N$20,2,FALSE)*B7)))</f>
        <v>--</v>
      </c>
      <c r="E7" s="31"/>
      <c r="F7" s="21"/>
      <c r="G7" s="10" t="str">
        <f aca="true" t="shared" si="1" ref="G7:G35">IF(F7=0,"--",IF(ISNUMBER(E7),E7*F7,IF(ISBLANK(E7),E7*F7,VLOOKUP(UPPER(E7),$M$6:$N$20,2,FALSE)*F7)))</f>
        <v>--</v>
      </c>
      <c r="I7" s="31"/>
      <c r="J7" s="21"/>
      <c r="K7" s="10" t="str">
        <f aca="true" t="shared" si="2" ref="K7:K35">IF(J7=0,"--",IF(ISNUMBER(I7),I7*J7,IF(ISBLANK(I7),I7*J7,VLOOKUP(UPPER(I7),$M$6:$N$20,2,FALSE)*J7)))</f>
        <v>--</v>
      </c>
      <c r="M7" s="38" t="s">
        <v>4</v>
      </c>
      <c r="N7" s="32">
        <v>4</v>
      </c>
      <c r="O7" s="80"/>
    </row>
    <row r="8" spans="1:15" ht="12.75">
      <c r="A8" s="31"/>
      <c r="B8" s="21"/>
      <c r="C8" s="10" t="str">
        <f t="shared" si="0"/>
        <v>--</v>
      </c>
      <c r="E8" s="31"/>
      <c r="F8" s="21"/>
      <c r="G8" s="10" t="str">
        <f t="shared" si="1"/>
        <v>--</v>
      </c>
      <c r="I8" s="31"/>
      <c r="J8" s="21"/>
      <c r="K8" s="10" t="str">
        <f t="shared" si="2"/>
        <v>--</v>
      </c>
      <c r="M8" s="38" t="s">
        <v>5</v>
      </c>
      <c r="N8" s="32">
        <v>3.7</v>
      </c>
      <c r="O8" s="80"/>
    </row>
    <row r="9" spans="1:15" ht="12.75">
      <c r="A9" s="31"/>
      <c r="B9" s="21"/>
      <c r="C9" s="10" t="str">
        <f t="shared" si="0"/>
        <v>--</v>
      </c>
      <c r="E9" s="31"/>
      <c r="F9" s="21"/>
      <c r="G9" s="10" t="str">
        <f t="shared" si="1"/>
        <v>--</v>
      </c>
      <c r="I9" s="31"/>
      <c r="J9" s="21"/>
      <c r="K9" s="10" t="str">
        <f t="shared" si="2"/>
        <v>--</v>
      </c>
      <c r="M9" s="38" t="s">
        <v>6</v>
      </c>
      <c r="N9" s="32">
        <v>3.3</v>
      </c>
      <c r="O9" s="80"/>
    </row>
    <row r="10" spans="1:15" ht="12.75">
      <c r="A10" s="31"/>
      <c r="B10" s="21"/>
      <c r="C10" s="10" t="str">
        <f t="shared" si="0"/>
        <v>--</v>
      </c>
      <c r="E10" s="31"/>
      <c r="F10" s="21"/>
      <c r="G10" s="10" t="str">
        <f t="shared" si="1"/>
        <v>--</v>
      </c>
      <c r="I10" s="31"/>
      <c r="J10" s="21"/>
      <c r="K10" s="10" t="str">
        <f t="shared" si="2"/>
        <v>--</v>
      </c>
      <c r="M10" s="38" t="s">
        <v>7</v>
      </c>
      <c r="N10" s="32">
        <v>3</v>
      </c>
      <c r="O10" s="80"/>
    </row>
    <row r="11" spans="1:15" ht="13.5" thickBot="1">
      <c r="A11" s="31"/>
      <c r="B11" s="21"/>
      <c r="C11" s="10" t="str">
        <f t="shared" si="0"/>
        <v>--</v>
      </c>
      <c r="E11" s="31"/>
      <c r="F11" s="21"/>
      <c r="G11" s="10" t="str">
        <f t="shared" si="1"/>
        <v>--</v>
      </c>
      <c r="I11" s="31"/>
      <c r="J11" s="21"/>
      <c r="K11" s="10" t="str">
        <f t="shared" si="2"/>
        <v>--</v>
      </c>
      <c r="M11" s="39" t="s">
        <v>8</v>
      </c>
      <c r="N11" s="33">
        <v>2.7</v>
      </c>
      <c r="O11" s="80"/>
    </row>
    <row r="12" spans="1:15" ht="13.5" customHeight="1" thickTop="1">
      <c r="A12" s="31"/>
      <c r="B12" s="21"/>
      <c r="C12" s="10" t="str">
        <f t="shared" si="0"/>
        <v>--</v>
      </c>
      <c r="E12" s="31"/>
      <c r="F12" s="21"/>
      <c r="G12" s="10" t="str">
        <f t="shared" si="1"/>
        <v>--</v>
      </c>
      <c r="I12" s="31"/>
      <c r="J12" s="21"/>
      <c r="K12" s="10" t="str">
        <f t="shared" si="2"/>
        <v>--</v>
      </c>
      <c r="M12" s="40" t="s">
        <v>9</v>
      </c>
      <c r="N12" s="34">
        <v>2.3</v>
      </c>
      <c r="O12" s="81" t="s">
        <v>37</v>
      </c>
    </row>
    <row r="13" spans="1:15" ht="12.75">
      <c r="A13" s="31"/>
      <c r="B13" s="21"/>
      <c r="C13" s="10" t="str">
        <f t="shared" si="0"/>
        <v>--</v>
      </c>
      <c r="E13" s="31"/>
      <c r="F13" s="21"/>
      <c r="G13" s="10" t="str">
        <f t="shared" si="1"/>
        <v>--</v>
      </c>
      <c r="I13" s="31"/>
      <c r="J13" s="21"/>
      <c r="K13" s="10" t="str">
        <f t="shared" si="2"/>
        <v>--</v>
      </c>
      <c r="M13" s="38" t="s">
        <v>10</v>
      </c>
      <c r="N13" s="32">
        <v>2</v>
      </c>
      <c r="O13" s="82"/>
    </row>
    <row r="14" spans="1:15" ht="12.75">
      <c r="A14" s="31"/>
      <c r="B14" s="21"/>
      <c r="C14" s="10" t="str">
        <f t="shared" si="0"/>
        <v>--</v>
      </c>
      <c r="E14" s="31"/>
      <c r="F14" s="21"/>
      <c r="G14" s="10" t="str">
        <f t="shared" si="1"/>
        <v>--</v>
      </c>
      <c r="I14" s="31"/>
      <c r="J14" s="21"/>
      <c r="K14" s="10" t="str">
        <f t="shared" si="2"/>
        <v>--</v>
      </c>
      <c r="M14" s="46" t="s">
        <v>11</v>
      </c>
      <c r="N14" s="47">
        <v>2</v>
      </c>
      <c r="O14" s="82"/>
    </row>
    <row r="15" spans="1:15" ht="12.75">
      <c r="A15" s="31"/>
      <c r="B15" s="21"/>
      <c r="C15" s="10" t="str">
        <f t="shared" si="0"/>
        <v>--</v>
      </c>
      <c r="E15" s="31"/>
      <c r="F15" s="21"/>
      <c r="G15" s="10" t="str">
        <f t="shared" si="1"/>
        <v>--</v>
      </c>
      <c r="I15" s="31"/>
      <c r="J15" s="21"/>
      <c r="K15" s="10" t="str">
        <f t="shared" si="2"/>
        <v>--</v>
      </c>
      <c r="M15" s="46" t="s">
        <v>12</v>
      </c>
      <c r="N15" s="47">
        <v>1.3</v>
      </c>
      <c r="O15" s="82"/>
    </row>
    <row r="16" spans="1:15" ht="12.75">
      <c r="A16" s="31"/>
      <c r="B16" s="21"/>
      <c r="C16" s="10" t="str">
        <f t="shared" si="0"/>
        <v>--</v>
      </c>
      <c r="E16" s="31"/>
      <c r="F16" s="21"/>
      <c r="G16" s="10" t="str">
        <f t="shared" si="1"/>
        <v>--</v>
      </c>
      <c r="I16" s="31"/>
      <c r="J16" s="21"/>
      <c r="K16" s="10" t="str">
        <f t="shared" si="2"/>
        <v>--</v>
      </c>
      <c r="M16" s="38" t="s">
        <v>13</v>
      </c>
      <c r="N16" s="32">
        <v>1</v>
      </c>
      <c r="O16" s="82"/>
    </row>
    <row r="17" spans="1:15" ht="12.75">
      <c r="A17" s="31"/>
      <c r="B17" s="21"/>
      <c r="C17" s="10" t="str">
        <f t="shared" si="0"/>
        <v>--</v>
      </c>
      <c r="E17" s="31"/>
      <c r="F17" s="21"/>
      <c r="G17" s="10" t="str">
        <f t="shared" si="1"/>
        <v>--</v>
      </c>
      <c r="I17" s="31"/>
      <c r="J17" s="21"/>
      <c r="K17" s="10" t="str">
        <f t="shared" si="2"/>
        <v>--</v>
      </c>
      <c r="M17" s="46" t="s">
        <v>14</v>
      </c>
      <c r="N17" s="47">
        <v>1</v>
      </c>
      <c r="O17" s="82"/>
    </row>
    <row r="18" spans="1:15" ht="13.5" thickBot="1">
      <c r="A18" s="31"/>
      <c r="B18" s="21"/>
      <c r="C18" s="10" t="str">
        <f t="shared" si="0"/>
        <v>--</v>
      </c>
      <c r="E18" s="31"/>
      <c r="F18" s="21"/>
      <c r="G18" s="10" t="str">
        <f t="shared" si="1"/>
        <v>--</v>
      </c>
      <c r="I18" s="31"/>
      <c r="J18" s="21"/>
      <c r="K18" s="10" t="str">
        <f t="shared" si="2"/>
        <v>--</v>
      </c>
      <c r="M18" s="41" t="s">
        <v>22</v>
      </c>
      <c r="N18" s="35">
        <v>0</v>
      </c>
      <c r="O18" s="83"/>
    </row>
    <row r="19" spans="1:15" ht="13.5" thickTop="1">
      <c r="A19" s="31"/>
      <c r="B19" s="21"/>
      <c r="C19" s="10" t="str">
        <f t="shared" si="0"/>
        <v>--</v>
      </c>
      <c r="E19" s="31"/>
      <c r="F19" s="21"/>
      <c r="G19" s="10" t="str">
        <f t="shared" si="1"/>
        <v>--</v>
      </c>
      <c r="I19" s="31"/>
      <c r="J19" s="21"/>
      <c r="K19" s="10" t="str">
        <f t="shared" si="2"/>
        <v>--</v>
      </c>
      <c r="M19" s="42" t="s">
        <v>15</v>
      </c>
      <c r="N19" s="36">
        <v>0</v>
      </c>
      <c r="O19" s="84"/>
    </row>
    <row r="20" spans="1:15" ht="12.75" customHeight="1" thickBot="1">
      <c r="A20" s="31"/>
      <c r="B20" s="21"/>
      <c r="C20" s="10" t="str">
        <f t="shared" si="0"/>
        <v>--</v>
      </c>
      <c r="E20" s="31"/>
      <c r="F20" s="21"/>
      <c r="G20" s="10" t="str">
        <f t="shared" si="1"/>
        <v>--</v>
      </c>
      <c r="I20" s="31"/>
      <c r="J20" s="21"/>
      <c r="K20" s="10" t="str">
        <f t="shared" si="2"/>
        <v>--</v>
      </c>
      <c r="M20" s="43" t="s">
        <v>16</v>
      </c>
      <c r="N20" s="37">
        <v>0</v>
      </c>
      <c r="O20" s="85"/>
    </row>
    <row r="21" spans="1:11" ht="14.25" thickBot="1" thickTop="1">
      <c r="A21" s="31"/>
      <c r="B21" s="21"/>
      <c r="C21" s="10" t="str">
        <f t="shared" si="0"/>
        <v>--</v>
      </c>
      <c r="E21" s="31"/>
      <c r="F21" s="21"/>
      <c r="G21" s="10" t="str">
        <f t="shared" si="1"/>
        <v>--</v>
      </c>
      <c r="I21" s="31"/>
      <c r="J21" s="21"/>
      <c r="K21" s="10" t="str">
        <f t="shared" si="2"/>
        <v>--</v>
      </c>
    </row>
    <row r="22" spans="1:15" ht="12.75" customHeight="1">
      <c r="A22" s="31"/>
      <c r="B22" s="21"/>
      <c r="C22" s="10" t="str">
        <f t="shared" si="0"/>
        <v>--</v>
      </c>
      <c r="E22" s="31"/>
      <c r="F22" s="21"/>
      <c r="G22" s="10" t="str">
        <f t="shared" si="1"/>
        <v>--</v>
      </c>
      <c r="I22" s="31"/>
      <c r="J22" s="21"/>
      <c r="K22" s="10" t="str">
        <f t="shared" si="2"/>
        <v>--</v>
      </c>
      <c r="M22" s="66" t="s">
        <v>38</v>
      </c>
      <c r="N22" s="56"/>
      <c r="O22" s="57"/>
    </row>
    <row r="23" spans="1:15" ht="13.5" thickBot="1">
      <c r="A23" s="31"/>
      <c r="B23" s="21"/>
      <c r="C23" s="10" t="str">
        <f t="shared" si="0"/>
        <v>--</v>
      </c>
      <c r="E23" s="31"/>
      <c r="F23" s="21"/>
      <c r="G23" s="10" t="str">
        <f t="shared" si="1"/>
        <v>--</v>
      </c>
      <c r="I23" s="31"/>
      <c r="J23" s="21"/>
      <c r="K23" s="10" t="str">
        <f t="shared" si="2"/>
        <v>--</v>
      </c>
      <c r="M23" s="61"/>
      <c r="N23" s="62"/>
      <c r="O23" s="63"/>
    </row>
    <row r="24" spans="1:11" ht="13.5" thickBot="1">
      <c r="A24" s="31"/>
      <c r="B24" s="21"/>
      <c r="C24" s="10" t="str">
        <f t="shared" si="0"/>
        <v>--</v>
      </c>
      <c r="E24" s="31"/>
      <c r="F24" s="21"/>
      <c r="G24" s="10" t="str">
        <f t="shared" si="1"/>
        <v>--</v>
      </c>
      <c r="I24" s="31"/>
      <c r="J24" s="21"/>
      <c r="K24" s="10" t="str">
        <f t="shared" si="2"/>
        <v>--</v>
      </c>
    </row>
    <row r="25" spans="1:15" ht="12" customHeight="1">
      <c r="A25" s="31"/>
      <c r="B25" s="21"/>
      <c r="C25" s="10" t="str">
        <f t="shared" si="0"/>
        <v>--</v>
      </c>
      <c r="E25" s="31"/>
      <c r="F25" s="21"/>
      <c r="G25" s="10" t="str">
        <f t="shared" si="1"/>
        <v>--</v>
      </c>
      <c r="I25" s="31"/>
      <c r="J25" s="21"/>
      <c r="K25" s="10" t="str">
        <f t="shared" si="2"/>
        <v>--</v>
      </c>
      <c r="M25" s="55" t="s">
        <v>39</v>
      </c>
      <c r="N25" s="56"/>
      <c r="O25" s="57"/>
    </row>
    <row r="26" spans="1:15" ht="12.75">
      <c r="A26" s="31"/>
      <c r="B26" s="21"/>
      <c r="C26" s="10" t="str">
        <f t="shared" si="0"/>
        <v>--</v>
      </c>
      <c r="E26" s="31"/>
      <c r="F26" s="21"/>
      <c r="G26" s="10" t="str">
        <f t="shared" si="1"/>
        <v>--</v>
      </c>
      <c r="I26" s="31"/>
      <c r="J26" s="21"/>
      <c r="K26" s="10" t="str">
        <f t="shared" si="2"/>
        <v>--</v>
      </c>
      <c r="M26" s="58"/>
      <c r="N26" s="59"/>
      <c r="O26" s="60"/>
    </row>
    <row r="27" spans="1:15" ht="12.75">
      <c r="A27" s="31"/>
      <c r="B27" s="21"/>
      <c r="C27" s="10" t="str">
        <f t="shared" si="0"/>
        <v>--</v>
      </c>
      <c r="E27" s="31"/>
      <c r="F27" s="21"/>
      <c r="G27" s="10" t="str">
        <f t="shared" si="1"/>
        <v>--</v>
      </c>
      <c r="I27" s="31"/>
      <c r="J27" s="21"/>
      <c r="K27" s="10" t="str">
        <f t="shared" si="2"/>
        <v>--</v>
      </c>
      <c r="M27" s="58"/>
      <c r="N27" s="59"/>
      <c r="O27" s="60"/>
    </row>
    <row r="28" spans="1:15" ht="13.5" thickBot="1">
      <c r="A28" s="31"/>
      <c r="B28" s="21"/>
      <c r="C28" s="10" t="str">
        <f t="shared" si="0"/>
        <v>--</v>
      </c>
      <c r="E28" s="31"/>
      <c r="F28" s="21"/>
      <c r="G28" s="10" t="str">
        <f t="shared" si="1"/>
        <v>--</v>
      </c>
      <c r="I28" s="31"/>
      <c r="J28" s="21"/>
      <c r="K28" s="10" t="str">
        <f t="shared" si="2"/>
        <v>--</v>
      </c>
      <c r="M28" s="61"/>
      <c r="N28" s="62"/>
      <c r="O28" s="63"/>
    </row>
    <row r="29" spans="1:11" ht="13.5" thickBot="1">
      <c r="A29" s="31"/>
      <c r="B29" s="21"/>
      <c r="C29" s="10" t="str">
        <f t="shared" si="0"/>
        <v>--</v>
      </c>
      <c r="E29" s="31"/>
      <c r="F29" s="21"/>
      <c r="G29" s="10" t="str">
        <f t="shared" si="1"/>
        <v>--</v>
      </c>
      <c r="I29" s="31"/>
      <c r="J29" s="21"/>
      <c r="K29" s="10" t="str">
        <f t="shared" si="2"/>
        <v>--</v>
      </c>
    </row>
    <row r="30" spans="1:15" ht="12.75" customHeight="1">
      <c r="A30" s="31"/>
      <c r="B30" s="21"/>
      <c r="C30" s="10" t="str">
        <f t="shared" si="0"/>
        <v>--</v>
      </c>
      <c r="E30" s="31"/>
      <c r="F30" s="21"/>
      <c r="G30" s="10" t="str">
        <f t="shared" si="1"/>
        <v>--</v>
      </c>
      <c r="I30" s="31"/>
      <c r="J30" s="21"/>
      <c r="K30" s="10" t="str">
        <f t="shared" si="2"/>
        <v>--</v>
      </c>
      <c r="M30" s="55" t="s">
        <v>40</v>
      </c>
      <c r="N30" s="56"/>
      <c r="O30" s="57"/>
    </row>
    <row r="31" spans="1:15" ht="12.75">
      <c r="A31" s="31"/>
      <c r="B31" s="21"/>
      <c r="C31" s="10" t="str">
        <f t="shared" si="0"/>
        <v>--</v>
      </c>
      <c r="E31" s="31"/>
      <c r="F31" s="21"/>
      <c r="G31" s="10" t="str">
        <f t="shared" si="1"/>
        <v>--</v>
      </c>
      <c r="I31" s="31"/>
      <c r="J31" s="21"/>
      <c r="K31" s="10" t="str">
        <f t="shared" si="2"/>
        <v>--</v>
      </c>
      <c r="M31" s="58"/>
      <c r="N31" s="59"/>
      <c r="O31" s="60"/>
    </row>
    <row r="32" spans="1:15" ht="12.75">
      <c r="A32" s="31"/>
      <c r="B32" s="21"/>
      <c r="C32" s="10" t="str">
        <f t="shared" si="0"/>
        <v>--</v>
      </c>
      <c r="E32" s="31"/>
      <c r="F32" s="21"/>
      <c r="G32" s="10" t="str">
        <f t="shared" si="1"/>
        <v>--</v>
      </c>
      <c r="I32" s="31"/>
      <c r="J32" s="21"/>
      <c r="K32" s="10" t="str">
        <f t="shared" si="2"/>
        <v>--</v>
      </c>
      <c r="M32" s="58"/>
      <c r="N32" s="59"/>
      <c r="O32" s="60"/>
    </row>
    <row r="33" spans="1:15" ht="12.75">
      <c r="A33" s="31"/>
      <c r="B33" s="21"/>
      <c r="C33" s="10" t="str">
        <f t="shared" si="0"/>
        <v>--</v>
      </c>
      <c r="E33" s="31"/>
      <c r="F33" s="21"/>
      <c r="G33" s="10" t="str">
        <f t="shared" si="1"/>
        <v>--</v>
      </c>
      <c r="I33" s="31"/>
      <c r="J33" s="21"/>
      <c r="K33" s="10" t="str">
        <f t="shared" si="2"/>
        <v>--</v>
      </c>
      <c r="M33" s="58"/>
      <c r="N33" s="59"/>
      <c r="O33" s="60"/>
    </row>
    <row r="34" spans="1:15" ht="13.5" thickBot="1">
      <c r="A34" s="31"/>
      <c r="B34" s="21"/>
      <c r="C34" s="10" t="str">
        <f t="shared" si="0"/>
        <v>--</v>
      </c>
      <c r="E34" s="31"/>
      <c r="F34" s="21"/>
      <c r="G34" s="10" t="str">
        <f t="shared" si="1"/>
        <v>--</v>
      </c>
      <c r="I34" s="31"/>
      <c r="J34" s="21"/>
      <c r="K34" s="10" t="str">
        <f t="shared" si="2"/>
        <v>--</v>
      </c>
      <c r="M34" s="61"/>
      <c r="N34" s="62"/>
      <c r="O34" s="63"/>
    </row>
    <row r="35" spans="1:11" ht="13.5" thickBot="1">
      <c r="A35" s="31"/>
      <c r="B35" s="21"/>
      <c r="C35" s="10" t="str">
        <f t="shared" si="0"/>
        <v>--</v>
      </c>
      <c r="E35" s="31"/>
      <c r="F35" s="21"/>
      <c r="G35" s="10" t="str">
        <f t="shared" si="1"/>
        <v>--</v>
      </c>
      <c r="I35" s="31"/>
      <c r="J35" s="21"/>
      <c r="K35" s="10" t="str">
        <f t="shared" si="2"/>
        <v>--</v>
      </c>
    </row>
    <row r="36" spans="1:15" s="5" customFormat="1" ht="18" customHeight="1" thickBot="1" thickTop="1">
      <c r="A36" s="25" t="s">
        <v>17</v>
      </c>
      <c r="B36" s="26">
        <f>SUM(B6:B35)</f>
        <v>0</v>
      </c>
      <c r="C36" s="27" t="str">
        <f>IF(B36=0,"--",SUM(C6:C35))</f>
        <v>--</v>
      </c>
      <c r="D36" s="22"/>
      <c r="E36" s="25" t="s">
        <v>17</v>
      </c>
      <c r="F36" s="26">
        <f>SUM(F6:F35)</f>
        <v>0</v>
      </c>
      <c r="G36" s="27" t="str">
        <f>IF(F36=0,"--",SUM(G6:G35))</f>
        <v>--</v>
      </c>
      <c r="H36" s="22"/>
      <c r="I36" s="25" t="s">
        <v>17</v>
      </c>
      <c r="J36" s="26">
        <f>SUM(J6:J35)</f>
        <v>0</v>
      </c>
      <c r="K36" s="27" t="str">
        <f>IF(J36=0,"--",SUM(K6:K35))</f>
        <v>--</v>
      </c>
      <c r="M36" s="55" t="s">
        <v>48</v>
      </c>
      <c r="N36" s="67"/>
      <c r="O36" s="68"/>
    </row>
    <row r="37" spans="1:15" s="5" customFormat="1" ht="27" thickBot="1" thickTop="1">
      <c r="A37" s="23" t="s">
        <v>32</v>
      </c>
      <c r="B37" s="28" t="str">
        <f>IF(B36=0,"--",B36)</f>
        <v>--</v>
      </c>
      <c r="C37" s="24" t="str">
        <f>IF(B36=0,"--",TRUNC(C36/B36,2))</f>
        <v>--</v>
      </c>
      <c r="E37" s="23" t="s">
        <v>33</v>
      </c>
      <c r="F37" s="28" t="str">
        <f>IF(F36=0,"--",F36)</f>
        <v>--</v>
      </c>
      <c r="G37" s="24" t="str">
        <f>IF(F36=0,"--",TRUNC(G36/F36,2))</f>
        <v>--</v>
      </c>
      <c r="I37" s="23" t="s">
        <v>34</v>
      </c>
      <c r="J37" s="28" t="str">
        <f>IF(J36=0,"--",J36)</f>
        <v>--</v>
      </c>
      <c r="K37" s="24" t="str">
        <f>IF(J36=0,"--",TRUNC(K36/J36,2))</f>
        <v>--</v>
      </c>
      <c r="M37" s="69"/>
      <c r="N37" s="70"/>
      <c r="O37" s="71"/>
    </row>
    <row r="38" spans="1:14" s="5" customFormat="1" ht="26.25" customHeight="1">
      <c r="A38" s="19"/>
      <c r="B38" s="29"/>
      <c r="C38" s="11"/>
      <c r="E38" s="19"/>
      <c r="F38" s="29"/>
      <c r="G38" s="11"/>
      <c r="I38" s="19" t="s">
        <v>18</v>
      </c>
      <c r="J38" s="29" t="str">
        <f>IF(J36=0,"--",J36+F36)</f>
        <v>--</v>
      </c>
      <c r="K38" s="11" t="str">
        <f>IF(J36=0,"--",TRUNC((K36+G36)/(J36+F36),2))</f>
        <v>--</v>
      </c>
      <c r="N38" s="17"/>
    </row>
    <row r="39" spans="1:14" s="5" customFormat="1" ht="27" customHeight="1" thickBot="1">
      <c r="A39" s="20" t="s">
        <v>41</v>
      </c>
      <c r="B39" s="30" t="str">
        <f>IF(B36=0,"--",B36)</f>
        <v>--</v>
      </c>
      <c r="C39" s="12" t="str">
        <f>IF(B36=0,"--",TRUNC(C36/B36,2))</f>
        <v>--</v>
      </c>
      <c r="E39" s="20" t="s">
        <v>42</v>
      </c>
      <c r="F39" s="30" t="str">
        <f>IF(F36=0,"--",F36+B36)</f>
        <v>--</v>
      </c>
      <c r="G39" s="12" t="str">
        <f>IF(F36=0,"--",TRUNC((C36+G36)/(B36+F36),2))</f>
        <v>--</v>
      </c>
      <c r="I39" s="20" t="s">
        <v>43</v>
      </c>
      <c r="J39" s="30" t="str">
        <f>IF(J36=0,"--",J36+F36+B36)</f>
        <v>--</v>
      </c>
      <c r="K39" s="12" t="str">
        <f>IF(J36=0,"--",TRUNC((K36+G36+C36)/(J36+F36+B36),2))</f>
        <v>--</v>
      </c>
      <c r="N39" s="17"/>
    </row>
    <row r="40" spans="1:11" ht="14.25" thickBot="1" thickTop="1">
      <c r="A40" s="3"/>
      <c r="C40" s="3"/>
      <c r="E40" s="3"/>
      <c r="G40" s="3"/>
      <c r="I40" s="3"/>
      <c r="K40" s="3"/>
    </row>
    <row r="41" spans="1:11" ht="24.75" customHeight="1" thickTop="1">
      <c r="A41" s="13" t="s">
        <v>28</v>
      </c>
      <c r="B41" s="64"/>
      <c r="C41" s="65"/>
      <c r="D41" s="5"/>
      <c r="E41" s="13" t="s">
        <v>29</v>
      </c>
      <c r="F41" s="64"/>
      <c r="G41" s="65"/>
      <c r="H41" s="5"/>
      <c r="I41" s="13" t="s">
        <v>30</v>
      </c>
      <c r="J41" s="64"/>
      <c r="K41" s="65"/>
    </row>
    <row r="42" spans="1:11" ht="21" customHeight="1" thickBot="1">
      <c r="A42" s="14" t="s">
        <v>1</v>
      </c>
      <c r="B42" s="7" t="s">
        <v>2</v>
      </c>
      <c r="C42" s="15" t="s">
        <v>3</v>
      </c>
      <c r="D42" s="9"/>
      <c r="E42" s="14" t="s">
        <v>1</v>
      </c>
      <c r="F42" s="7" t="s">
        <v>2</v>
      </c>
      <c r="G42" s="15" t="s">
        <v>3</v>
      </c>
      <c r="H42" s="9"/>
      <c r="I42" s="14" t="s">
        <v>1</v>
      </c>
      <c r="J42" s="7" t="s">
        <v>2</v>
      </c>
      <c r="K42" s="15" t="s">
        <v>3</v>
      </c>
    </row>
    <row r="43" spans="1:11" ht="13.5" thickTop="1">
      <c r="A43" s="31"/>
      <c r="B43" s="21"/>
      <c r="C43" s="10" t="str">
        <f>IF(B43=0,"--",IF(ISNUMBER(A43),A43*B43,IF(ISBLANK(A43),A43*B43,VLOOKUP(UPPER(A43),$M$6:$N$20,2,FALSE)*B43)))</f>
        <v>--</v>
      </c>
      <c r="E43" s="31"/>
      <c r="F43" s="21"/>
      <c r="G43" s="10" t="str">
        <f>IF(F43=0,"--",IF(ISNUMBER(E43),E43*F43,IF(ISBLANK(E43),E43*F43,VLOOKUP(UPPER(E43),$M$6:$N$20,2,FALSE)*F43)))</f>
        <v>--</v>
      </c>
      <c r="I43" s="31"/>
      <c r="J43" s="21"/>
      <c r="K43" s="10" t="str">
        <f>IF(J43=0,"--",IF(ISNUMBER(I43),I43*J43,IF(ISBLANK(I43),I43*J43,VLOOKUP(UPPER(I43),$M$6:$N$20,2,FALSE)*J43)))</f>
        <v>--</v>
      </c>
    </row>
    <row r="44" spans="1:11" ht="12.75">
      <c r="A44" s="31"/>
      <c r="B44" s="21"/>
      <c r="C44" s="10" t="str">
        <f aca="true" t="shared" si="3" ref="C44:C72">IF(B44=0,"--",IF(ISNUMBER(A44),A44*B44,IF(ISBLANK(A44),A44*B44,VLOOKUP(UPPER(A44),$M$6:$N$20,2,FALSE)*B44)))</f>
        <v>--</v>
      </c>
      <c r="E44" s="31"/>
      <c r="F44" s="21"/>
      <c r="G44" s="10" t="str">
        <f aca="true" t="shared" si="4" ref="G44:G72">IF(F44=0,"--",IF(ISNUMBER(E44),E44*F44,IF(ISBLANK(E44),E44*F44,VLOOKUP(UPPER(E44),$M$6:$N$20,2,FALSE)*F44)))</f>
        <v>--</v>
      </c>
      <c r="I44" s="31"/>
      <c r="J44" s="21"/>
      <c r="K44" s="10" t="str">
        <f aca="true" t="shared" si="5" ref="K44:K72">IF(J44=0,"--",IF(ISNUMBER(I44),I44*J44,IF(ISBLANK(I44),I44*J44,VLOOKUP(UPPER(I44),$M$6:$N$20,2,FALSE)*J44)))</f>
        <v>--</v>
      </c>
    </row>
    <row r="45" spans="1:11" ht="12.75">
      <c r="A45" s="31"/>
      <c r="B45" s="21"/>
      <c r="C45" s="10" t="str">
        <f t="shared" si="3"/>
        <v>--</v>
      </c>
      <c r="E45" s="31"/>
      <c r="F45" s="21"/>
      <c r="G45" s="10" t="str">
        <f t="shared" si="4"/>
        <v>--</v>
      </c>
      <c r="I45" s="31"/>
      <c r="J45" s="21"/>
      <c r="K45" s="10" t="str">
        <f t="shared" si="5"/>
        <v>--</v>
      </c>
    </row>
    <row r="46" spans="1:11" ht="12.75">
      <c r="A46" s="31"/>
      <c r="B46" s="21"/>
      <c r="C46" s="10" t="str">
        <f t="shared" si="3"/>
        <v>--</v>
      </c>
      <c r="E46" s="31"/>
      <c r="F46" s="21"/>
      <c r="G46" s="10" t="str">
        <f t="shared" si="4"/>
        <v>--</v>
      </c>
      <c r="I46" s="31"/>
      <c r="J46" s="21"/>
      <c r="K46" s="10" t="str">
        <f t="shared" si="5"/>
        <v>--</v>
      </c>
    </row>
    <row r="47" spans="1:11" ht="12.75">
      <c r="A47" s="31"/>
      <c r="B47" s="21"/>
      <c r="C47" s="10" t="str">
        <f t="shared" si="3"/>
        <v>--</v>
      </c>
      <c r="E47" s="31"/>
      <c r="F47" s="21"/>
      <c r="G47" s="10" t="str">
        <f t="shared" si="4"/>
        <v>--</v>
      </c>
      <c r="I47" s="31"/>
      <c r="J47" s="21"/>
      <c r="K47" s="10" t="str">
        <f t="shared" si="5"/>
        <v>--</v>
      </c>
    </row>
    <row r="48" spans="1:11" ht="12.75">
      <c r="A48" s="31"/>
      <c r="B48" s="21"/>
      <c r="C48" s="10" t="str">
        <f t="shared" si="3"/>
        <v>--</v>
      </c>
      <c r="E48" s="31"/>
      <c r="F48" s="21"/>
      <c r="G48" s="10" t="str">
        <f t="shared" si="4"/>
        <v>--</v>
      </c>
      <c r="I48" s="31"/>
      <c r="J48" s="21"/>
      <c r="K48" s="10" t="str">
        <f t="shared" si="5"/>
        <v>--</v>
      </c>
    </row>
    <row r="49" spans="1:11" ht="12.75">
      <c r="A49" s="31"/>
      <c r="B49" s="21"/>
      <c r="C49" s="10" t="str">
        <f t="shared" si="3"/>
        <v>--</v>
      </c>
      <c r="E49" s="31"/>
      <c r="F49" s="21"/>
      <c r="G49" s="10" t="str">
        <f t="shared" si="4"/>
        <v>--</v>
      </c>
      <c r="I49" s="31"/>
      <c r="J49" s="21"/>
      <c r="K49" s="10" t="str">
        <f t="shared" si="5"/>
        <v>--</v>
      </c>
    </row>
    <row r="50" spans="1:11" ht="12.75">
      <c r="A50" s="31"/>
      <c r="B50" s="21"/>
      <c r="C50" s="10" t="str">
        <f t="shared" si="3"/>
        <v>--</v>
      </c>
      <c r="E50" s="31"/>
      <c r="F50" s="21"/>
      <c r="G50" s="10" t="str">
        <f t="shared" si="4"/>
        <v>--</v>
      </c>
      <c r="I50" s="31"/>
      <c r="J50" s="21"/>
      <c r="K50" s="10" t="str">
        <f t="shared" si="5"/>
        <v>--</v>
      </c>
    </row>
    <row r="51" spans="1:11" ht="12.75">
      <c r="A51" s="31"/>
      <c r="B51" s="21"/>
      <c r="C51" s="10" t="str">
        <f t="shared" si="3"/>
        <v>--</v>
      </c>
      <c r="E51" s="31"/>
      <c r="F51" s="21"/>
      <c r="G51" s="10" t="str">
        <f t="shared" si="4"/>
        <v>--</v>
      </c>
      <c r="I51" s="31"/>
      <c r="J51" s="21"/>
      <c r="K51" s="10" t="str">
        <f t="shared" si="5"/>
        <v>--</v>
      </c>
    </row>
    <row r="52" spans="1:11" ht="12.75">
      <c r="A52" s="31"/>
      <c r="B52" s="21"/>
      <c r="C52" s="10" t="str">
        <f t="shared" si="3"/>
        <v>--</v>
      </c>
      <c r="E52" s="31"/>
      <c r="F52" s="21"/>
      <c r="G52" s="10" t="str">
        <f t="shared" si="4"/>
        <v>--</v>
      </c>
      <c r="I52" s="31"/>
      <c r="J52" s="21"/>
      <c r="K52" s="10" t="str">
        <f t="shared" si="5"/>
        <v>--</v>
      </c>
    </row>
    <row r="53" spans="1:11" ht="12.75">
      <c r="A53" s="31"/>
      <c r="B53" s="21"/>
      <c r="C53" s="10" t="str">
        <f t="shared" si="3"/>
        <v>--</v>
      </c>
      <c r="E53" s="31"/>
      <c r="F53" s="21"/>
      <c r="G53" s="10" t="str">
        <f t="shared" si="4"/>
        <v>--</v>
      </c>
      <c r="I53" s="31"/>
      <c r="J53" s="21"/>
      <c r="K53" s="10" t="str">
        <f t="shared" si="5"/>
        <v>--</v>
      </c>
    </row>
    <row r="54" spans="1:11" ht="12.75">
      <c r="A54" s="31"/>
      <c r="B54" s="21"/>
      <c r="C54" s="10" t="str">
        <f t="shared" si="3"/>
        <v>--</v>
      </c>
      <c r="E54" s="31"/>
      <c r="F54" s="21"/>
      <c r="G54" s="10" t="str">
        <f t="shared" si="4"/>
        <v>--</v>
      </c>
      <c r="I54" s="31"/>
      <c r="J54" s="21"/>
      <c r="K54" s="10" t="str">
        <f t="shared" si="5"/>
        <v>--</v>
      </c>
    </row>
    <row r="55" spans="1:11" ht="12.75">
      <c r="A55" s="31"/>
      <c r="B55" s="21"/>
      <c r="C55" s="10" t="str">
        <f t="shared" si="3"/>
        <v>--</v>
      </c>
      <c r="E55" s="31"/>
      <c r="F55" s="21"/>
      <c r="G55" s="10" t="str">
        <f t="shared" si="4"/>
        <v>--</v>
      </c>
      <c r="I55" s="31"/>
      <c r="J55" s="21"/>
      <c r="K55" s="10" t="str">
        <f t="shared" si="5"/>
        <v>--</v>
      </c>
    </row>
    <row r="56" spans="1:11" ht="12.75">
      <c r="A56" s="31"/>
      <c r="B56" s="21"/>
      <c r="C56" s="10" t="str">
        <f t="shared" si="3"/>
        <v>--</v>
      </c>
      <c r="E56" s="31"/>
      <c r="F56" s="21"/>
      <c r="G56" s="10" t="str">
        <f t="shared" si="4"/>
        <v>--</v>
      </c>
      <c r="I56" s="31"/>
      <c r="J56" s="21"/>
      <c r="K56" s="10" t="str">
        <f t="shared" si="5"/>
        <v>--</v>
      </c>
    </row>
    <row r="57" spans="1:11" ht="12.75">
      <c r="A57" s="31"/>
      <c r="B57" s="21"/>
      <c r="C57" s="10" t="str">
        <f t="shared" si="3"/>
        <v>--</v>
      </c>
      <c r="E57" s="31"/>
      <c r="F57" s="21"/>
      <c r="G57" s="10" t="str">
        <f t="shared" si="4"/>
        <v>--</v>
      </c>
      <c r="I57" s="31"/>
      <c r="J57" s="21"/>
      <c r="K57" s="10" t="str">
        <f t="shared" si="5"/>
        <v>--</v>
      </c>
    </row>
    <row r="58" spans="1:11" ht="12.75">
      <c r="A58" s="31"/>
      <c r="B58" s="21"/>
      <c r="C58" s="10" t="str">
        <f t="shared" si="3"/>
        <v>--</v>
      </c>
      <c r="E58" s="31"/>
      <c r="F58" s="21"/>
      <c r="G58" s="10" t="str">
        <f t="shared" si="4"/>
        <v>--</v>
      </c>
      <c r="I58" s="31"/>
      <c r="J58" s="21"/>
      <c r="K58" s="10" t="str">
        <f t="shared" si="5"/>
        <v>--</v>
      </c>
    </row>
    <row r="59" spans="1:11" ht="12.75">
      <c r="A59" s="31"/>
      <c r="B59" s="21"/>
      <c r="C59" s="10" t="str">
        <f t="shared" si="3"/>
        <v>--</v>
      </c>
      <c r="E59" s="31"/>
      <c r="F59" s="21"/>
      <c r="G59" s="10" t="str">
        <f t="shared" si="4"/>
        <v>--</v>
      </c>
      <c r="I59" s="31"/>
      <c r="J59" s="21"/>
      <c r="K59" s="10" t="str">
        <f t="shared" si="5"/>
        <v>--</v>
      </c>
    </row>
    <row r="60" spans="1:11" ht="12.75">
      <c r="A60" s="31"/>
      <c r="B60" s="21"/>
      <c r="C60" s="10" t="str">
        <f t="shared" si="3"/>
        <v>--</v>
      </c>
      <c r="E60" s="31"/>
      <c r="F60" s="21"/>
      <c r="G60" s="10" t="str">
        <f t="shared" si="4"/>
        <v>--</v>
      </c>
      <c r="I60" s="31"/>
      <c r="J60" s="21"/>
      <c r="K60" s="10" t="str">
        <f t="shared" si="5"/>
        <v>--</v>
      </c>
    </row>
    <row r="61" spans="1:11" ht="12.75">
      <c r="A61" s="31"/>
      <c r="B61" s="21"/>
      <c r="C61" s="10" t="str">
        <f t="shared" si="3"/>
        <v>--</v>
      </c>
      <c r="E61" s="31"/>
      <c r="F61" s="21"/>
      <c r="G61" s="10" t="str">
        <f t="shared" si="4"/>
        <v>--</v>
      </c>
      <c r="I61" s="31"/>
      <c r="J61" s="21"/>
      <c r="K61" s="10" t="str">
        <f t="shared" si="5"/>
        <v>--</v>
      </c>
    </row>
    <row r="62" spans="1:11" ht="12.75">
      <c r="A62" s="31"/>
      <c r="B62" s="21"/>
      <c r="C62" s="10" t="str">
        <f t="shared" si="3"/>
        <v>--</v>
      </c>
      <c r="E62" s="31"/>
      <c r="F62" s="21"/>
      <c r="G62" s="10" t="str">
        <f t="shared" si="4"/>
        <v>--</v>
      </c>
      <c r="I62" s="31"/>
      <c r="J62" s="21"/>
      <c r="K62" s="10" t="str">
        <f t="shared" si="5"/>
        <v>--</v>
      </c>
    </row>
    <row r="63" spans="1:11" ht="12.75">
      <c r="A63" s="31"/>
      <c r="B63" s="21"/>
      <c r="C63" s="10" t="str">
        <f t="shared" si="3"/>
        <v>--</v>
      </c>
      <c r="E63" s="31"/>
      <c r="F63" s="21"/>
      <c r="G63" s="10" t="str">
        <f t="shared" si="4"/>
        <v>--</v>
      </c>
      <c r="I63" s="31"/>
      <c r="J63" s="21"/>
      <c r="K63" s="10" t="str">
        <f t="shared" si="5"/>
        <v>--</v>
      </c>
    </row>
    <row r="64" spans="1:11" ht="12.75">
      <c r="A64" s="31"/>
      <c r="B64" s="21"/>
      <c r="C64" s="10" t="str">
        <f t="shared" si="3"/>
        <v>--</v>
      </c>
      <c r="E64" s="31"/>
      <c r="F64" s="21"/>
      <c r="G64" s="10" t="str">
        <f t="shared" si="4"/>
        <v>--</v>
      </c>
      <c r="I64" s="31"/>
      <c r="J64" s="21"/>
      <c r="K64" s="10" t="str">
        <f t="shared" si="5"/>
        <v>--</v>
      </c>
    </row>
    <row r="65" spans="1:11" ht="12.75">
      <c r="A65" s="31"/>
      <c r="B65" s="21"/>
      <c r="C65" s="10" t="str">
        <f t="shared" si="3"/>
        <v>--</v>
      </c>
      <c r="E65" s="31"/>
      <c r="F65" s="21"/>
      <c r="G65" s="10" t="str">
        <f t="shared" si="4"/>
        <v>--</v>
      </c>
      <c r="I65" s="31"/>
      <c r="J65" s="21"/>
      <c r="K65" s="10" t="str">
        <f t="shared" si="5"/>
        <v>--</v>
      </c>
    </row>
    <row r="66" spans="1:11" ht="12.75">
      <c r="A66" s="31"/>
      <c r="B66" s="21"/>
      <c r="C66" s="10" t="str">
        <f t="shared" si="3"/>
        <v>--</v>
      </c>
      <c r="E66" s="31"/>
      <c r="F66" s="21"/>
      <c r="G66" s="10" t="str">
        <f t="shared" si="4"/>
        <v>--</v>
      </c>
      <c r="I66" s="31"/>
      <c r="J66" s="21"/>
      <c r="K66" s="10" t="str">
        <f t="shared" si="5"/>
        <v>--</v>
      </c>
    </row>
    <row r="67" spans="1:11" ht="12.75">
      <c r="A67" s="31"/>
      <c r="B67" s="21"/>
      <c r="C67" s="10" t="str">
        <f t="shared" si="3"/>
        <v>--</v>
      </c>
      <c r="E67" s="31"/>
      <c r="F67" s="21"/>
      <c r="G67" s="10" t="str">
        <f t="shared" si="4"/>
        <v>--</v>
      </c>
      <c r="I67" s="31"/>
      <c r="J67" s="21"/>
      <c r="K67" s="10" t="str">
        <f t="shared" si="5"/>
        <v>--</v>
      </c>
    </row>
    <row r="68" spans="1:11" ht="12.75">
      <c r="A68" s="31"/>
      <c r="B68" s="21"/>
      <c r="C68" s="10" t="str">
        <f t="shared" si="3"/>
        <v>--</v>
      </c>
      <c r="E68" s="31"/>
      <c r="F68" s="21"/>
      <c r="G68" s="10" t="str">
        <f t="shared" si="4"/>
        <v>--</v>
      </c>
      <c r="I68" s="31"/>
      <c r="J68" s="21"/>
      <c r="K68" s="10" t="str">
        <f t="shared" si="5"/>
        <v>--</v>
      </c>
    </row>
    <row r="69" spans="1:11" ht="12.75">
      <c r="A69" s="31"/>
      <c r="B69" s="21"/>
      <c r="C69" s="10" t="str">
        <f t="shared" si="3"/>
        <v>--</v>
      </c>
      <c r="E69" s="31"/>
      <c r="F69" s="21"/>
      <c r="G69" s="10" t="str">
        <f t="shared" si="4"/>
        <v>--</v>
      </c>
      <c r="I69" s="31"/>
      <c r="J69" s="21"/>
      <c r="K69" s="10" t="str">
        <f t="shared" si="5"/>
        <v>--</v>
      </c>
    </row>
    <row r="70" spans="1:11" ht="12.75">
      <c r="A70" s="31"/>
      <c r="B70" s="21"/>
      <c r="C70" s="10" t="str">
        <f t="shared" si="3"/>
        <v>--</v>
      </c>
      <c r="E70" s="31"/>
      <c r="F70" s="21"/>
      <c r="G70" s="10" t="str">
        <f t="shared" si="4"/>
        <v>--</v>
      </c>
      <c r="I70" s="31"/>
      <c r="J70" s="21"/>
      <c r="K70" s="10" t="str">
        <f t="shared" si="5"/>
        <v>--</v>
      </c>
    </row>
    <row r="71" spans="1:11" ht="12.75">
      <c r="A71" s="31"/>
      <c r="B71" s="21"/>
      <c r="C71" s="10" t="str">
        <f t="shared" si="3"/>
        <v>--</v>
      </c>
      <c r="E71" s="31"/>
      <c r="F71" s="21"/>
      <c r="G71" s="10" t="str">
        <f t="shared" si="4"/>
        <v>--</v>
      </c>
      <c r="I71" s="31"/>
      <c r="J71" s="21"/>
      <c r="K71" s="10" t="str">
        <f t="shared" si="5"/>
        <v>--</v>
      </c>
    </row>
    <row r="72" spans="1:11" ht="13.5" thickBot="1">
      <c r="A72" s="31"/>
      <c r="B72" s="21"/>
      <c r="C72" s="10" t="str">
        <f t="shared" si="3"/>
        <v>--</v>
      </c>
      <c r="E72" s="31"/>
      <c r="F72" s="21"/>
      <c r="G72" s="10" t="str">
        <f t="shared" si="4"/>
        <v>--</v>
      </c>
      <c r="I72" s="31"/>
      <c r="J72" s="21"/>
      <c r="K72" s="10" t="str">
        <f t="shared" si="5"/>
        <v>--</v>
      </c>
    </row>
    <row r="73" spans="1:14" s="5" customFormat="1" ht="18" customHeight="1" thickBot="1" thickTop="1">
      <c r="A73" s="25" t="s">
        <v>17</v>
      </c>
      <c r="B73" s="26">
        <f>SUM(B43:B72)</f>
        <v>0</v>
      </c>
      <c r="C73" s="27" t="str">
        <f>IF(B73=0,"--",SUM(C43:C72))</f>
        <v>--</v>
      </c>
      <c r="E73" s="25" t="s">
        <v>17</v>
      </c>
      <c r="F73" s="26">
        <f>SUM(F43:F72)</f>
        <v>0</v>
      </c>
      <c r="G73" s="27" t="str">
        <f>IF(F73=0,"--",SUM(G43:G72))</f>
        <v>--</v>
      </c>
      <c r="I73" s="25" t="s">
        <v>17</v>
      </c>
      <c r="J73" s="26">
        <f>SUM(J43:J72)</f>
        <v>0</v>
      </c>
      <c r="K73" s="27" t="str">
        <f>IF(J73=0,"--",SUM(K43:K72))</f>
        <v>--</v>
      </c>
      <c r="N73" s="17"/>
    </row>
    <row r="74" spans="1:14" s="5" customFormat="1" ht="26.25" thickTop="1">
      <c r="A74" s="23" t="s">
        <v>31</v>
      </c>
      <c r="B74" s="28" t="str">
        <f>IF(B73=0,"--",B73)</f>
        <v>--</v>
      </c>
      <c r="C74" s="24" t="str">
        <f>IF(B73=0,"--",TRUNC(C73/B73,2))</f>
        <v>--</v>
      </c>
      <c r="E74" s="23" t="s">
        <v>35</v>
      </c>
      <c r="F74" s="28" t="str">
        <f>IF(F73=0,"--",F73)</f>
        <v>--</v>
      </c>
      <c r="G74" s="24" t="str">
        <f>IF(F73=0,"--",TRUNC(G73/F73,2))</f>
        <v>--</v>
      </c>
      <c r="I74" s="23" t="s">
        <v>36</v>
      </c>
      <c r="J74" s="28" t="str">
        <f>IF(J73=0,"--",J73)</f>
        <v>--</v>
      </c>
      <c r="K74" s="24" t="str">
        <f>IF(J73=0,"--",TRUNC(K73/J73,2))</f>
        <v>--</v>
      </c>
      <c r="N74" s="17"/>
    </row>
    <row r="75" spans="1:14" s="5" customFormat="1" ht="25.5">
      <c r="A75" s="19" t="s">
        <v>19</v>
      </c>
      <c r="B75" s="29" t="str">
        <f>IF(B73=0,"--",B73+J36)</f>
        <v>--</v>
      </c>
      <c r="C75" s="11" t="str">
        <f>IF(B73=0,"--",TRUNC((C73+K36)/(B73+J36),2))</f>
        <v>--</v>
      </c>
      <c r="E75" s="19" t="s">
        <v>20</v>
      </c>
      <c r="F75" s="29" t="str">
        <f>IF(F73=0,"--",F73+B73)</f>
        <v>--</v>
      </c>
      <c r="G75" s="11" t="str">
        <f>IF(F73=0,"--",TRUNC((G73+C73)/(F73+B73),2))</f>
        <v>--</v>
      </c>
      <c r="I75" s="19" t="s">
        <v>21</v>
      </c>
      <c r="J75" s="29" t="str">
        <f>IF(J73=0,"--",J73+F73)</f>
        <v>--</v>
      </c>
      <c r="K75" s="11" t="str">
        <f>IF(J73=0,"--",TRUNC((K73+G73)/(J73+F73),2))</f>
        <v>--</v>
      </c>
      <c r="N75" s="17"/>
    </row>
    <row r="76" spans="1:14" s="5" customFormat="1" ht="26.25" customHeight="1" thickBot="1">
      <c r="A76" s="20" t="s">
        <v>44</v>
      </c>
      <c r="B76" s="30" t="str">
        <f>IF(B73=0,"--",B73+J36+F36+B36)</f>
        <v>--</v>
      </c>
      <c r="C76" s="12" t="str">
        <f>IF(B73=0,"--",TRUNC((C73+K36+G36+C36)/(B73+J36+F36+B36),2))</f>
        <v>--</v>
      </c>
      <c r="E76" s="20" t="s">
        <v>45</v>
      </c>
      <c r="F76" s="30" t="str">
        <f>IF(F73=0,"--",F73+B73+J36+F36+B36)</f>
        <v>--</v>
      </c>
      <c r="G76" s="12" t="str">
        <f>IF(F73=0,"--",TRUNC((G73+C73+K36+G36+C36)/(F73+B73+J36+F36+B36),2))</f>
        <v>--</v>
      </c>
      <c r="I76" s="20" t="s">
        <v>46</v>
      </c>
      <c r="J76" s="30" t="str">
        <f>IF(J73=0,"--",J73+F73+B73+J36+F36+B36)</f>
        <v>--</v>
      </c>
      <c r="K76" s="12" t="str">
        <f>IF(J73=0,"--",TRUNC((K73+G73+C73+K36+G36+C36)/(J73+F73+B73+J36+F36+B36),2))</f>
        <v>--</v>
      </c>
      <c r="N76" s="17"/>
    </row>
    <row r="77" ht="13.5" thickTop="1"/>
    <row r="78" ht="12.75">
      <c r="A78" s="16" t="s">
        <v>53</v>
      </c>
    </row>
    <row r="79" ht="12.75">
      <c r="E79" s="1"/>
    </row>
    <row r="80" spans="1:11" ht="21.75" customHeight="1">
      <c r="A80" s="2" t="s">
        <v>52</v>
      </c>
      <c r="C80" s="53" t="s">
        <v>54</v>
      </c>
      <c r="D80" s="53"/>
      <c r="E80" s="53"/>
      <c r="F80" s="53"/>
      <c r="G80" s="50" t="s">
        <v>51</v>
      </c>
      <c r="H80" s="51"/>
      <c r="I80" s="52">
        <f ca="1">TODAY()</f>
        <v>40590</v>
      </c>
      <c r="J80" s="49" t="s">
        <v>50</v>
      </c>
      <c r="K80" s="48"/>
    </row>
  </sheetData>
  <sheetProtection sheet="1" objects="1" scenarios="1" selectLockedCells="1"/>
  <mergeCells count="18">
    <mergeCell ref="A1:O1"/>
    <mergeCell ref="B41:C41"/>
    <mergeCell ref="F41:G41"/>
    <mergeCell ref="J41:K41"/>
    <mergeCell ref="M4:O5"/>
    <mergeCell ref="O6:O11"/>
    <mergeCell ref="O12:O18"/>
    <mergeCell ref="O19:O20"/>
    <mergeCell ref="B2:I2"/>
    <mergeCell ref="C80:F80"/>
    <mergeCell ref="K2:O2"/>
    <mergeCell ref="M30:O34"/>
    <mergeCell ref="B4:C4"/>
    <mergeCell ref="F4:G4"/>
    <mergeCell ref="J4:K4"/>
    <mergeCell ref="M22:O23"/>
    <mergeCell ref="M25:O28"/>
    <mergeCell ref="M36:O37"/>
  </mergeCells>
  <printOptions horizontalCentered="1" verticalCentered="1"/>
  <pageMargins left="0.52" right="0.39" top="0.5" bottom="0.52" header="0.23" footer="0.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Rolanda Taylor</dc:creator>
  <cp:keywords/>
  <dc:description/>
  <cp:lastModifiedBy>EG</cp:lastModifiedBy>
  <cp:lastPrinted>2004-11-26T00:16:09Z</cp:lastPrinted>
  <dcterms:created xsi:type="dcterms:W3CDTF">2004-09-29T21:33:11Z</dcterms:created>
  <dcterms:modified xsi:type="dcterms:W3CDTF">2011-02-16T21:40:04Z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554553196</vt:i4>
  </property>
  <property fmtid="{D5CDD505-2E9C-101B-9397-08002B2CF9AE}" pid="3" name="_EmailSubject">
    <vt:lpwstr/>
  </property>
  <property fmtid="{D5CDD505-2E9C-101B-9397-08002B2CF9AE}" pid="4" name="_AuthorEmail">
    <vt:lpwstr>laurens.verkade@mcgill.ca</vt:lpwstr>
  </property>
  <property fmtid="{D5CDD505-2E9C-101B-9397-08002B2CF9AE}" pid="5" name="_AuthorEmailDisplayName">
    <vt:lpwstr>Laurens Verkade</vt:lpwstr>
  </property>
  <property fmtid="{D5CDD505-2E9C-101B-9397-08002B2CF9AE}" pid="6" name="_NewReviewCycle">
    <vt:lpwstr/>
  </property>
  <property fmtid="{D5CDD505-2E9C-101B-9397-08002B2CF9AE}" pid="7" name="_PreviousAdHocReviewCycleID">
    <vt:i4>-1772490242</vt:i4>
  </property>
  <property fmtid="{D5CDD505-2E9C-101B-9397-08002B2CF9AE}" pid="8" name="_ReviewingToolsShownOnce">
    <vt:lpwstr/>
  </property>
</Properties>
</file>