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USTAINABILITY/Vision 2020/2017-2020 Action Plan/7-Implementation/Sustainable Events Certification/"/>
    </mc:Choice>
  </mc:AlternateContent>
  <xr:revisionPtr revIDLastSave="0" documentId="13_ncr:1_{8FE3C132-E99E-F443-A24E-4D6C6322DC9B}" xr6:coauthVersionLast="43" xr6:coauthVersionMax="43" xr10:uidLastSave="{00000000-0000-0000-0000-000000000000}"/>
  <bookViews>
    <workbookView xWindow="0" yWindow="460" windowWidth="28800" windowHeight="17540" xr2:uid="{00000000-000D-0000-FFFF-FFFF00000000}"/>
  </bookViews>
  <sheets>
    <sheet name="Consultation Sheet" sheetId="8" r:id="rId1"/>
    <sheet name="Criteria" sheetId="10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8" l="1"/>
  <c r="F53" i="8" l="1"/>
  <c r="F52" i="8"/>
  <c r="F50" i="8"/>
  <c r="F49" i="8"/>
  <c r="F48" i="8"/>
  <c r="F46" i="8"/>
  <c r="F45" i="8"/>
  <c r="F44" i="8"/>
  <c r="F43" i="8"/>
  <c r="F41" i="8"/>
  <c r="F40" i="8"/>
  <c r="F39" i="8"/>
  <c r="F38" i="8"/>
  <c r="F37" i="8"/>
  <c r="F36" i="8"/>
  <c r="F35" i="8"/>
  <c r="F34" i="8"/>
  <c r="F32" i="8"/>
  <c r="F31" i="8"/>
  <c r="F30" i="8"/>
  <c r="F29" i="8"/>
  <c r="F28" i="8"/>
  <c r="F27" i="8"/>
  <c r="F26" i="8"/>
  <c r="F25" i="8"/>
  <c r="F23" i="8"/>
  <c r="F22" i="8"/>
  <c r="F20" i="8"/>
  <c r="F19" i="8"/>
  <c r="F18" i="8"/>
  <c r="F17" i="8"/>
  <c r="F15" i="8"/>
  <c r="F14" i="8"/>
  <c r="F13" i="8"/>
  <c r="F11" i="8"/>
  <c r="F10" i="8"/>
  <c r="F56" i="8" l="1"/>
  <c r="F57" i="8" s="1"/>
  <c r="F58" i="8"/>
  <c r="F59" i="8" l="1"/>
</calcChain>
</file>

<file path=xl/sharedStrings.xml><?xml version="1.0" encoding="utf-8"?>
<sst xmlns="http://schemas.openxmlformats.org/spreadsheetml/2006/main" count="319" uniqueCount="187">
  <si>
    <t>Certification Items</t>
  </si>
  <si>
    <t>Early Planning Phase</t>
  </si>
  <si>
    <t>Work with socially responsible sponsors</t>
  </si>
  <si>
    <t>Offer a flexible and accessible pricing model</t>
  </si>
  <si>
    <t>Assign at least one person to ensure the implementation of sustainability and accessibility practices</t>
  </si>
  <si>
    <t>Equity</t>
  </si>
  <si>
    <t>Include voices of diverse populations in your event’s content (e.g., speakers, themes, topics)</t>
  </si>
  <si>
    <t>Encourage attendance from groups that may not usually attend your event</t>
  </si>
  <si>
    <t>Make presentations more accessible</t>
  </si>
  <si>
    <t>Location</t>
  </si>
  <si>
    <t>Ensure that your event location is easily accessible via public transportation</t>
  </si>
  <si>
    <t>Waste</t>
  </si>
  <si>
    <t>Sort waste at your event and communicate about proper recycling/composting practices</t>
  </si>
  <si>
    <t>Adhere to McGill Paper Policy standards (i.e., electronic when possible, double-sided, reduce "white space")</t>
  </si>
  <si>
    <t>Communication</t>
  </si>
  <si>
    <t>Publicize information related to the sustainability of your event</t>
  </si>
  <si>
    <t>Collect participant and stakeholder feedback</t>
  </si>
  <si>
    <t>Food</t>
  </si>
  <si>
    <t>Provide vegetarian/vegan food and beverage options</t>
  </si>
  <si>
    <t>Provide reusable/recyclable dishware rather than disposable ones</t>
  </si>
  <si>
    <t>If alcohol is served, offer non-alcoholic alternatives</t>
  </si>
  <si>
    <t>Comply with McGill's single-use water bottle ban</t>
  </si>
  <si>
    <t>Reduce food packaging waste</t>
  </si>
  <si>
    <t>Provide organic and/or fair-trade food and beverage options</t>
  </si>
  <si>
    <t>Procurement</t>
  </si>
  <si>
    <t>Work with locally based suppliers and services</t>
  </si>
  <si>
    <t>Travel &amp; Transport</t>
  </si>
  <si>
    <t>Provide information on exact address and paratransport drop-off location</t>
  </si>
  <si>
    <t>Allow participation via teleconference</t>
  </si>
  <si>
    <t>Total Points Possible (excl. Bonus)</t>
  </si>
  <si>
    <t>Total Points Not Applicable</t>
  </si>
  <si>
    <t>Total Points Applicable</t>
  </si>
  <si>
    <t>Total Points Recieved</t>
  </si>
  <si>
    <t>Final Score</t>
  </si>
  <si>
    <t>N/a</t>
  </si>
  <si>
    <t>Bonus: Ensure implementation of fair labour practices</t>
  </si>
  <si>
    <t>You use the McGill Carbon Calculator to track transport-related carbon emissions AND purchase carbon offsets Gold standard</t>
  </si>
  <si>
    <t>You do not use the McGill Carbon Calculator to track transport-related carbon emissions</t>
  </si>
  <si>
    <t>Your event is hosted in the attendants' residence</t>
  </si>
  <si>
    <t>Your event does not have flexible pricing</t>
  </si>
  <si>
    <t>There is a designated person at the event to ensure the implementation of sustainability and accessibility practices</t>
  </si>
  <si>
    <t>There is not a designated person at the event to ensure the implementation of sustainability and accessibility practices</t>
  </si>
  <si>
    <t>Your event does not last longer than 2 hours, or there are no volunteers or paid staff working at the event</t>
  </si>
  <si>
    <t>The main venue is accessible for persons with reduced mobility, but the entire venue is not</t>
  </si>
  <si>
    <t>The entire venue is accessible for persons with reduced mobility</t>
  </si>
  <si>
    <t>There is no nearby public transport access point</t>
  </si>
  <si>
    <t>The event is within 500 m of a public transport access point</t>
  </si>
  <si>
    <t>The event is within 1 km of a public transport access point</t>
  </si>
  <si>
    <t>The event is outdoors</t>
  </si>
  <si>
    <t>The building has no official LEED or Boma Best certification</t>
  </si>
  <si>
    <t>There are no suppliers</t>
  </si>
  <si>
    <t>At least one supplier and/or service is locally-based</t>
  </si>
  <si>
    <t>All suppliers and/or services are locally-based</t>
  </si>
  <si>
    <t>No suppliers and/or services are locally-based</t>
  </si>
  <si>
    <t>At least one supplier is a social economy initiative</t>
  </si>
  <si>
    <t>No suppliers are social economy initiatives</t>
  </si>
  <si>
    <t>Bonus: Choose event suppliers that are social economy initiatives</t>
  </si>
  <si>
    <t>You have made effort to reach out to groups that may not usually attend your event</t>
  </si>
  <si>
    <t>You have not made effort to reach out to groups that may not usually attend your event</t>
  </si>
  <si>
    <t>There is no public participation, enagement, or networking (i.e., lecture-style events)</t>
  </si>
  <si>
    <t>There is no gender-neutral single-stall or parent-friendly washroom</t>
  </si>
  <si>
    <t>There are both a gender-neutral single-stall AND a parent-friendly washroom (i.e., changing table available)</t>
  </si>
  <si>
    <t>There is either a gender-neutral single-stall OR parent-friendly washroom</t>
  </si>
  <si>
    <t>Bonus: Inform presenters/facilitators of interaction with diverse communities</t>
  </si>
  <si>
    <t>There are no vegetarian/vegan options</t>
  </si>
  <si>
    <t>All dishware is reusable or compostable or recyclable</t>
  </si>
  <si>
    <t>Some dishware is reusable or compostable or recyclable, some is disposable</t>
  </si>
  <si>
    <t>All dishware is disposable</t>
  </si>
  <si>
    <t>Event features alcohol but no alternatives are offered</t>
  </si>
  <si>
    <t>Event does not feature alcohol, or if it does, alternatives (that are not water) are offered</t>
  </si>
  <si>
    <t>Food is individually packaged</t>
  </si>
  <si>
    <t>Effort is made to reduce food packaging</t>
  </si>
  <si>
    <t>All food comes in reusable containers/packaging</t>
  </si>
  <si>
    <t>All food/drinks are organic and fair-trade</t>
  </si>
  <si>
    <t>Food/drinks are either organic or fair-trade, or only certain food/drinks are</t>
  </si>
  <si>
    <t>There is no organic or fair-trade food or drinks</t>
  </si>
  <si>
    <t>Surplus food is thrown out (to garbage)</t>
  </si>
  <si>
    <t>Suplus food is composted</t>
  </si>
  <si>
    <t>Surplus food is given to team, participants, volunteers, or the community</t>
  </si>
  <si>
    <t>Bonus: Engage waste educators at event</t>
  </si>
  <si>
    <t>There is no compost or recycling</t>
  </si>
  <si>
    <t>Both compost and recycling are available</t>
  </si>
  <si>
    <t>Either compost or recycling is available</t>
  </si>
  <si>
    <t>No effort is made to reduce material waste</t>
  </si>
  <si>
    <t>No material waste is produced</t>
  </si>
  <si>
    <t>There is no printing, or printing adheres to the McGill Paper Policy standards</t>
  </si>
  <si>
    <t>Printing does not adhere to the McGill Paper Policy standards</t>
  </si>
  <si>
    <t>Event has under 20 participants or there is no possible waste at the event</t>
  </si>
  <si>
    <t>Waste educators are present at the event (with 20+ attendents)</t>
  </si>
  <si>
    <t>No waste educators are present at the event</t>
  </si>
  <si>
    <t>Either the exact address or location of paratransport drop-off is provided</t>
  </si>
  <si>
    <t>Neither the exact address nor location of paratransport drop-off is provided</t>
  </si>
  <si>
    <t>Both the exact address and location of paratransport drop-off is provided</t>
  </si>
  <si>
    <t>Event is not recorded and an event is not provided</t>
  </si>
  <si>
    <t>Event is a networking event, a fair, or a party</t>
  </si>
  <si>
    <t>There is no publicizing of the Sustainable Events certification</t>
  </si>
  <si>
    <t>The Sustainable Events certification is publicized both before AND during the event</t>
  </si>
  <si>
    <t>The Sustainable Events certification is publicized either before OR during the event</t>
  </si>
  <si>
    <t>No feedback is collected following the event</t>
  </si>
  <si>
    <t>There are no presenters or facilitators</t>
  </si>
  <si>
    <t>The event does not have any sponsors</t>
  </si>
  <si>
    <t>You use the McGill Carbon Calculator to track transport-related carbon emissions without offsetting the emissions</t>
  </si>
  <si>
    <t>The event lasts longer than 2 hours and there are regular breaks for volunteers and paid staff</t>
  </si>
  <si>
    <t>The event lasts longer than 2 hours and there are no regular breaks for volunteers and paid staff</t>
  </si>
  <si>
    <t>There are physical barriers to the building entrance, main room(s), or bathrooms, etc.</t>
  </si>
  <si>
    <t>The building has a LEED building or Boma Best certification (certified McGill buildings: Armstrong, Brown, la Citadelle, Bellini)</t>
  </si>
  <si>
    <t>Resources</t>
  </si>
  <si>
    <t>Guide to Water Bottle Free for event planners</t>
  </si>
  <si>
    <t>The Plate Club</t>
  </si>
  <si>
    <t>Purchase carbon offsets for greenhouse gas emissions related to transportation</t>
  </si>
  <si>
    <t>Hold your event at an accessible time for your audience</t>
  </si>
  <si>
    <t>No meat is served at all</t>
  </si>
  <si>
    <t>There are vegetarian/vegan options as well as meat options</t>
  </si>
  <si>
    <t>No food or drinks will be served</t>
  </si>
  <si>
    <t>Make a plan for the potential of surplus food</t>
  </si>
  <si>
    <t>Dietary restrictions are not asked for in advance and food is not labelled</t>
  </si>
  <si>
    <t>Teleconference is available for participants</t>
  </si>
  <si>
    <t>Teleconference is not available for participants</t>
  </si>
  <si>
    <t>[Select]</t>
  </si>
  <si>
    <t>Select from drop-down list</t>
  </si>
  <si>
    <t>Score</t>
  </si>
  <si>
    <t>Quick guide to Corporate Social Responsibility (CSR)</t>
  </si>
  <si>
    <t>Quick guide to Carbon Offsets</t>
  </si>
  <si>
    <t>Campus access guides by the OSD</t>
  </si>
  <si>
    <t>Sample accessibility notice by ECOLE</t>
  </si>
  <si>
    <t>Quick guide to Social Economy Initiative (SEI)</t>
  </si>
  <si>
    <t>Set community ground rules (e.g., asking questions, sharing pronouns, sharing access needs)</t>
  </si>
  <si>
    <t>Community ground rules are set at the beginning of the event</t>
  </si>
  <si>
    <t>Community ground rules are not set</t>
  </si>
  <si>
    <t>Quick guide to Community Ground Rules</t>
  </si>
  <si>
    <t xml:space="preserve">Estimated Attendance: </t>
  </si>
  <si>
    <t>Chosen time is convenient for majority of audience and avoids major religious holidays</t>
  </si>
  <si>
    <t>Chosen time prevents audience attendance or falls on a major religious holiday</t>
  </si>
  <si>
    <t>Offer flexible and accessible ticket prices</t>
  </si>
  <si>
    <t>Your event has free admission, or discounts for certain groups, pay-what-you-can option, etc.</t>
  </si>
  <si>
    <t>Ensure that event location is as free from physical barriers as possible</t>
  </si>
  <si>
    <t>Publicize the physical accessibility features (or lack thereof) of your event in advance</t>
  </si>
  <si>
    <t>Accessibility aspects are publicized in advance (preferably in both English and French)</t>
  </si>
  <si>
    <t>Bonus: Hold your event in a certified green building</t>
  </si>
  <si>
    <t>Develop a customized land acknowledgement and practice pronounciation beforehand</t>
  </si>
  <si>
    <t>A customized land acknowledgement is written somewhere AND communicated verbally</t>
  </si>
  <si>
    <t>A customized land acknowledgement is written somewhere OR communicated verbally</t>
  </si>
  <si>
    <t>There is no customized land acknowledgement</t>
  </si>
  <si>
    <t>You have made effort to have content, speakers, and/or themes that represent diverse voices</t>
  </si>
  <si>
    <t>Location has nearby gender-neutral (single stall), and parent-friendly (changing table) washrooms</t>
  </si>
  <si>
    <t>Provide reusable/recyclable/compostable dishware rather than disposable</t>
  </si>
  <si>
    <t>Ask about dietary restrictions and provide labelled options (vegetarian/vegan, allergies, kosher, halal, etc.)</t>
  </si>
  <si>
    <t>Participants can request dietary restrictions in advance, options are labelled at event</t>
  </si>
  <si>
    <t>Reduce distributed event material waste (e.g., pens, notebooks, buttons, lanyards)</t>
  </si>
  <si>
    <t>Event is recorded or an event recap (video, photos, or written) is created</t>
  </si>
  <si>
    <t>Feedback is collected (paper or online survey, comments box, email, etc.) following the event</t>
  </si>
  <si>
    <t>Documents follow accessibility guidelines</t>
  </si>
  <si>
    <t>Documents follow most of the accessibility guidelines</t>
  </si>
  <si>
    <t>Documents do not follow most of the accessibility guidelines</t>
  </si>
  <si>
    <t>There are no documents</t>
  </si>
  <si>
    <t>There are no slideshow presentations</t>
  </si>
  <si>
    <t>Slideshow presentations follow most of the accessibility guidelines</t>
  </si>
  <si>
    <t>Slideshow presentations do not follow most of the accessibility guidelines</t>
  </si>
  <si>
    <t>Slideshow presentations follow accessibility guidelines</t>
  </si>
  <si>
    <t>Effort is made to reduce material waste (e.g., recollect lanyards, order fewer promotional items)</t>
  </si>
  <si>
    <t>Record your event or provide an event recap to enhance knowledge sharing</t>
  </si>
  <si>
    <t>Quick guide to Food Inclusivity and Accessibility</t>
  </si>
  <si>
    <t>Adapted transportation locations near McGill downtown campus</t>
  </si>
  <si>
    <t>Web Conferencing by the McGill IT Knowledge Base</t>
  </si>
  <si>
    <t>Quick guide to Waste Sorting</t>
  </si>
  <si>
    <t xml:space="preserve">Event Name: </t>
  </si>
  <si>
    <t>The sponsors don't indicate social responsibility or are from industries such as petroleum, arms manufacture, tobacco, etc.</t>
  </si>
  <si>
    <t>The sponsors demonstrate Corporate Social Responsibility (CSR)</t>
  </si>
  <si>
    <t>Quick guide to Land Acknowledgement</t>
  </si>
  <si>
    <t>Quick guide to Inclusive Scheduling</t>
  </si>
  <si>
    <t>Accessibility and Inclusivity Toolkit for Facilitators</t>
  </si>
  <si>
    <t>Accessibility aspects are not publicized in advance</t>
  </si>
  <si>
    <t>You have not made effort to have content, speakers, and/or themes that represent diverse voices</t>
  </si>
  <si>
    <t xml:space="preserve">Event Organizer: </t>
  </si>
  <si>
    <t xml:space="preserve">Event Location: </t>
  </si>
  <si>
    <t xml:space="preserve">Event Date: </t>
  </si>
  <si>
    <t>Adhere to McGill Paper Policy standards (i.e., electronic if possible, double-sided, minimal "white space")</t>
  </si>
  <si>
    <t xml:space="preserve">Carbon offsets (in tonnes): </t>
  </si>
  <si>
    <t xml:space="preserve">Compost (number of bins and size): </t>
  </si>
  <si>
    <t xml:space="preserve">Water-bottle free (how many would have been purchased otherwise): </t>
  </si>
  <si>
    <t>At least one presenter/facilitator has received training by SEDE/COCo/OSD OR has received the Accessibility and Inclusivity Toolkit</t>
  </si>
  <si>
    <t>No effort is made to ensure that at least one presenter/facilitator has experience with diverse communities</t>
  </si>
  <si>
    <t>There are no single-use plastic bottles for water</t>
  </si>
  <si>
    <t>There are single-use plastic bottles for water</t>
  </si>
  <si>
    <t>Metrics (entered by Sustainable Events Consultants)</t>
  </si>
  <si>
    <t>Quick guide to Document Accessibility</t>
  </si>
  <si>
    <t>Quick guide to Presentation Accessibility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</si>
</sst>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u/>
      <sz val="10"/>
      <color theme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theme="10"/>
      <name val="Arial"/>
      <family val="2"/>
    </font>
    <font>
      <sz val="12"/>
      <color theme="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13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0" fontId="3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ill>
        <patternFill>
          <bgColor rgb="FFCD7F32"/>
        </patternFill>
      </fill>
    </dxf>
    <dxf>
      <fill>
        <patternFill>
          <bgColor rgb="FFF5C200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CD7F32"/>
      <color rgb="FFBD6E14"/>
      <color rgb="FFE16E00"/>
      <color rgb="FFD98D37"/>
      <color rgb="FFF58B00"/>
      <color rgb="FFE7A441"/>
      <color rgb="FFE29F52"/>
      <color rgb="FFF5C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1449917</xdr:colOff>
      <xdr:row>1</xdr:row>
      <xdr:rowOff>52916</xdr:rowOff>
    </xdr:from>
    <xdr:to>
      <xdr:col>6</xdr:col>
      <xdr:colOff>1448983</xdr:colOff>
      <xdr:row>4</xdr:row>
      <xdr:rowOff>148166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68C276-3182-E841-A769-5C2D0E1A9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3417" y="253999"/>
          <a:ext cx="4292600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cgill.ca/osd/accessibility/campus-access-guides" TargetMode="External"/><Relationship Id="rId13" Type="http://schemas.openxmlformats.org/officeDocument/2006/relationships/hyperlink" Target="https://mcgill.ca/sustainability/files/sustainability/guide_to_presentation_accessibility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mcgill.ca/sustainability/files/sustainability/water_bottle_free_-_guide_for_event-planners_edited.pdf" TargetMode="External"/><Relationship Id="rId7" Type="http://schemas.openxmlformats.org/officeDocument/2006/relationships/hyperlink" Target="https://mcgill.ca/sustainability/files/sustainability/guide_to_carbon_offsets.pdf" TargetMode="External"/><Relationship Id="rId12" Type="http://schemas.openxmlformats.org/officeDocument/2006/relationships/hyperlink" Target="https://mcgill.ca/sustainability/files/sustainability/guide_to_document_accessibility.pdf" TargetMode="External"/><Relationship Id="rId17" Type="http://schemas.openxmlformats.org/officeDocument/2006/relationships/hyperlink" Target="https://mcgill.ca/sustainability/files/sustainability/guide_to_food_inclusivity_and_accessibility.pdf" TargetMode="External"/><Relationship Id="rId2" Type="http://schemas.openxmlformats.org/officeDocument/2006/relationships/hyperlink" Target="https://drive.google.com/file/d/1Z8Qi4cMVUTQf2xV654ADe_tlqQOXuUPv/view" TargetMode="External"/><Relationship Id="rId16" Type="http://schemas.openxmlformats.org/officeDocument/2006/relationships/hyperlink" Target="https://mcgill.ca/sustainability/files/sustainability/guide_to_inclusive_scheduling.pdf" TargetMode="External"/><Relationship Id="rId1" Type="http://schemas.openxmlformats.org/officeDocument/2006/relationships/hyperlink" Target="https://mcgill.ca/sustainability/files/sustainability/guide_to_land_acknowledgement.pdf" TargetMode="External"/><Relationship Id="rId6" Type="http://schemas.openxmlformats.org/officeDocument/2006/relationships/hyperlink" Target="https://mcgill.ca/sustainability/files/sustainability/guide_to_corporate_social_responsibility_csr.pdf" TargetMode="External"/><Relationship Id="rId11" Type="http://schemas.openxmlformats.org/officeDocument/2006/relationships/hyperlink" Target="https://mcgill.ca/sustainability/files/sustainability/guide_to_community_ground_rules.pdf" TargetMode="External"/><Relationship Id="rId5" Type="http://schemas.openxmlformats.org/officeDocument/2006/relationships/hyperlink" Target="https://mcgill.ca/sustainability/files/sustainability/guide_to_waste_sorting.pdf" TargetMode="External"/><Relationship Id="rId15" Type="http://schemas.openxmlformats.org/officeDocument/2006/relationships/hyperlink" Target="https://drive.google.com/file/d/1PsVhNtS-AZEmpYcqFe5dwmX5RpMdRdl-/view" TargetMode="External"/><Relationship Id="rId10" Type="http://schemas.openxmlformats.org/officeDocument/2006/relationships/hyperlink" Target="https://mcgill.ca/sustainability/files/sustainability/guide_to_social_economy_initiative_sei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theplateclub.wixsite.com/mcgill" TargetMode="External"/><Relationship Id="rId9" Type="http://schemas.openxmlformats.org/officeDocument/2006/relationships/hyperlink" Target="https://drive.google.com/open?id=1vX7145yc5hwO6F1DcFDOfnZmPgANgVPv" TargetMode="External"/><Relationship Id="rId14" Type="http://schemas.openxmlformats.org/officeDocument/2006/relationships/hyperlink" Target="http://kb.mcgill.ca/kb/?ArticleId=1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89"/>
  <sheetViews>
    <sheetView showGridLines="0" tabSelected="1" zoomScale="105" zoomScaleNormal="105" workbookViewId="0">
      <selection activeCell="D2" sqref="D2"/>
    </sheetView>
  </sheetViews>
  <sheetFormatPr baseColWidth="10" defaultColWidth="10.83203125" defaultRowHeight="16" x14ac:dyDescent="0.15"/>
  <cols>
    <col min="1" max="1" width="2.83203125" style="4" customWidth="1"/>
    <col min="2" max="2" width="3.83203125" style="1" customWidth="1"/>
    <col min="3" max="3" width="21.33203125" style="20" customWidth="1"/>
    <col min="4" max="4" width="79.83203125" style="2" customWidth="1"/>
    <col min="5" max="5" width="47.33203125" style="3" customWidth="1"/>
    <col min="6" max="6" width="9" style="1" customWidth="1"/>
    <col min="7" max="7" width="60.33203125" style="2" customWidth="1"/>
    <col min="8" max="8" width="10.83203125" style="4" customWidth="1"/>
    <col min="9" max="16384" width="10.83203125" style="4"/>
  </cols>
  <sheetData>
    <row r="2" spans="2:8" x14ac:dyDescent="0.15">
      <c r="C2" s="24" t="s">
        <v>165</v>
      </c>
      <c r="D2" s="33"/>
    </row>
    <row r="3" spans="2:8" x14ac:dyDescent="0.15">
      <c r="C3" s="23" t="s">
        <v>173</v>
      </c>
      <c r="D3" s="34"/>
    </row>
    <row r="4" spans="2:8" x14ac:dyDescent="0.15">
      <c r="C4" s="23" t="s">
        <v>174</v>
      </c>
      <c r="D4" s="34"/>
    </row>
    <row r="5" spans="2:8" x14ac:dyDescent="0.15">
      <c r="C5" s="23" t="s">
        <v>175</v>
      </c>
      <c r="D5" s="34"/>
    </row>
    <row r="6" spans="2:8" x14ac:dyDescent="0.15">
      <c r="C6" s="23" t="s">
        <v>130</v>
      </c>
      <c r="D6" s="34"/>
    </row>
    <row r="8" spans="2:8" s="21" customFormat="1" x14ac:dyDescent="0.15">
      <c r="C8" s="44" t="s">
        <v>0</v>
      </c>
      <c r="D8" s="44"/>
      <c r="E8" s="21" t="s">
        <v>119</v>
      </c>
      <c r="F8" s="21" t="s">
        <v>120</v>
      </c>
      <c r="G8" s="21" t="s">
        <v>106</v>
      </c>
      <c r="H8" s="22"/>
    </row>
    <row r="9" spans="2:8" s="7" customFormat="1" x14ac:dyDescent="0.15">
      <c r="B9" s="5" t="s">
        <v>1</v>
      </c>
      <c r="C9" s="39"/>
      <c r="D9" s="39"/>
      <c r="E9" s="35"/>
      <c r="F9" s="6"/>
      <c r="G9" s="39"/>
    </row>
    <row r="10" spans="2:8" ht="17" x14ac:dyDescent="0.15">
      <c r="B10" s="8">
        <v>1</v>
      </c>
      <c r="C10" s="42" t="s">
        <v>2</v>
      </c>
      <c r="D10" s="43"/>
      <c r="E10" s="36" t="s">
        <v>118</v>
      </c>
      <c r="F10" s="8">
        <f>VLOOKUP(E10,Criteria!C1:D4,2,FALSE)</f>
        <v>0</v>
      </c>
      <c r="G10" s="40" t="s">
        <v>121</v>
      </c>
    </row>
    <row r="11" spans="2:8" ht="17" x14ac:dyDescent="0.15">
      <c r="B11" s="8">
        <v>2</v>
      </c>
      <c r="C11" s="42" t="s">
        <v>109</v>
      </c>
      <c r="D11" s="43"/>
      <c r="E11" s="36" t="s">
        <v>118</v>
      </c>
      <c r="F11" s="8">
        <f>VLOOKUP(E11,Criteria!C5:D9,2,FALSE)</f>
        <v>0</v>
      </c>
      <c r="G11" s="40" t="s">
        <v>122</v>
      </c>
    </row>
    <row r="12" spans="2:8" ht="17" x14ac:dyDescent="0.15">
      <c r="B12" s="8">
        <v>3</v>
      </c>
      <c r="C12" s="42" t="s">
        <v>110</v>
      </c>
      <c r="D12" s="43"/>
      <c r="E12" s="36" t="s">
        <v>118</v>
      </c>
      <c r="F12" s="8">
        <f>VLOOKUP(E12,Criteria!C10:D12,2,FALSE)</f>
        <v>0</v>
      </c>
      <c r="G12" s="40" t="s">
        <v>169</v>
      </c>
    </row>
    <row r="13" spans="2:8" ht="17" x14ac:dyDescent="0.15">
      <c r="B13" s="8">
        <v>4</v>
      </c>
      <c r="C13" s="42" t="s">
        <v>3</v>
      </c>
      <c r="D13" s="43"/>
      <c r="E13" s="36" t="s">
        <v>118</v>
      </c>
      <c r="F13" s="8">
        <f>VLOOKUP(E13,Criteria!C13:D15,2,FALSE)</f>
        <v>0</v>
      </c>
      <c r="G13" s="41"/>
    </row>
    <row r="14" spans="2:8" ht="17" x14ac:dyDescent="0.15">
      <c r="B14" s="8">
        <v>5</v>
      </c>
      <c r="C14" s="42" t="s">
        <v>4</v>
      </c>
      <c r="D14" s="43"/>
      <c r="E14" s="36" t="s">
        <v>118</v>
      </c>
      <c r="F14" s="8">
        <f>VLOOKUP(E14,Criteria!C16:D18,2,FALSE)</f>
        <v>0</v>
      </c>
      <c r="G14" s="41"/>
    </row>
    <row r="15" spans="2:8" ht="17" x14ac:dyDescent="0.15">
      <c r="B15" s="8">
        <v>6</v>
      </c>
      <c r="C15" s="42" t="s">
        <v>35</v>
      </c>
      <c r="D15" s="43"/>
      <c r="E15" s="36" t="s">
        <v>118</v>
      </c>
      <c r="F15" s="8">
        <f>VLOOKUP(E15,Criteria!C19:D22,2,FALSE)</f>
        <v>0</v>
      </c>
      <c r="G15" s="41"/>
    </row>
    <row r="16" spans="2:8" s="7" customFormat="1" x14ac:dyDescent="0.15">
      <c r="B16" s="5" t="s">
        <v>9</v>
      </c>
      <c r="C16" s="39"/>
      <c r="D16" s="39"/>
      <c r="E16" s="35"/>
      <c r="F16" s="6"/>
      <c r="G16" s="39"/>
    </row>
    <row r="17" spans="2:7" ht="17" x14ac:dyDescent="0.15">
      <c r="B17" s="8">
        <v>7</v>
      </c>
      <c r="C17" s="42" t="s">
        <v>135</v>
      </c>
      <c r="D17" s="43"/>
      <c r="E17" s="36" t="s">
        <v>118</v>
      </c>
      <c r="F17" s="8">
        <f>VLOOKUP(E17,Criteria!C23:D26,2,FALSE)</f>
        <v>0</v>
      </c>
      <c r="G17" s="40" t="s">
        <v>123</v>
      </c>
    </row>
    <row r="18" spans="2:7" ht="17" x14ac:dyDescent="0.15">
      <c r="B18" s="8">
        <v>8</v>
      </c>
      <c r="C18" s="42" t="s">
        <v>136</v>
      </c>
      <c r="D18" s="43"/>
      <c r="E18" s="36" t="s">
        <v>118</v>
      </c>
      <c r="F18" s="8">
        <f>VLOOKUP(E18,Criteria!C27:D29,2,FALSE)</f>
        <v>0</v>
      </c>
      <c r="G18" s="40" t="s">
        <v>124</v>
      </c>
    </row>
    <row r="19" spans="2:7" ht="17" x14ac:dyDescent="0.15">
      <c r="B19" s="8">
        <v>9</v>
      </c>
      <c r="C19" s="42" t="s">
        <v>10</v>
      </c>
      <c r="D19" s="43"/>
      <c r="E19" s="36" t="s">
        <v>118</v>
      </c>
      <c r="F19" s="8">
        <f>VLOOKUP(E19,Criteria!C30:D32,2,FALSE)</f>
        <v>0</v>
      </c>
      <c r="G19" s="41"/>
    </row>
    <row r="20" spans="2:7" ht="17" x14ac:dyDescent="0.15">
      <c r="B20" s="8">
        <v>10</v>
      </c>
      <c r="C20" s="42" t="s">
        <v>138</v>
      </c>
      <c r="D20" s="43"/>
      <c r="E20" s="36" t="s">
        <v>118</v>
      </c>
      <c r="F20" s="8">
        <f>VLOOKUP(E20,Criteria!C34:D37,2,FALSE)</f>
        <v>0</v>
      </c>
      <c r="G20" s="41"/>
    </row>
    <row r="21" spans="2:7" s="7" customFormat="1" x14ac:dyDescent="0.15">
      <c r="B21" s="5" t="s">
        <v>24</v>
      </c>
      <c r="C21" s="39"/>
      <c r="D21" s="39"/>
      <c r="E21" s="35"/>
      <c r="F21" s="6"/>
      <c r="G21" s="39"/>
    </row>
    <row r="22" spans="2:7" ht="17" x14ac:dyDescent="0.15">
      <c r="B22" s="8">
        <v>11</v>
      </c>
      <c r="C22" s="42" t="s">
        <v>25</v>
      </c>
      <c r="D22" s="43"/>
      <c r="E22" s="36" t="s">
        <v>118</v>
      </c>
      <c r="F22" s="8">
        <f>VLOOKUP(E22,Criteria!C38:D42,2,FALSE)</f>
        <v>0</v>
      </c>
      <c r="G22" s="41"/>
    </row>
    <row r="23" spans="2:7" ht="17" x14ac:dyDescent="0.15">
      <c r="B23" s="8">
        <v>12</v>
      </c>
      <c r="C23" s="42" t="s">
        <v>56</v>
      </c>
      <c r="D23" s="43"/>
      <c r="E23" s="36" t="s">
        <v>118</v>
      </c>
      <c r="F23" s="8">
        <f>VLOOKUP(E23,Criteria!C43:D46,2,FALSE)</f>
        <v>0</v>
      </c>
      <c r="G23" s="40" t="s">
        <v>125</v>
      </c>
    </row>
    <row r="24" spans="2:7" s="7" customFormat="1" x14ac:dyDescent="0.15">
      <c r="B24" s="5" t="s">
        <v>5</v>
      </c>
      <c r="C24" s="39"/>
      <c r="D24" s="39"/>
      <c r="E24" s="35"/>
      <c r="F24" s="6"/>
      <c r="G24" s="39"/>
    </row>
    <row r="25" spans="2:7" ht="17" x14ac:dyDescent="0.15">
      <c r="B25" s="8">
        <v>13</v>
      </c>
      <c r="C25" s="42" t="s">
        <v>139</v>
      </c>
      <c r="D25" s="43"/>
      <c r="E25" s="36" t="s">
        <v>118</v>
      </c>
      <c r="F25" s="8">
        <f>VLOOKUP(E25,Criteria!C47:D50,2,FALSE)</f>
        <v>0</v>
      </c>
      <c r="G25" s="40" t="s">
        <v>168</v>
      </c>
    </row>
    <row r="26" spans="2:7" ht="17" x14ac:dyDescent="0.15">
      <c r="B26" s="8">
        <v>14</v>
      </c>
      <c r="C26" s="42" t="s">
        <v>6</v>
      </c>
      <c r="D26" s="43"/>
      <c r="E26" s="36" t="s">
        <v>118</v>
      </c>
      <c r="F26" s="8">
        <f>VLOOKUP(E26,Criteria!C51:D53,2,FALSE)</f>
        <v>0</v>
      </c>
      <c r="G26" s="41"/>
    </row>
    <row r="27" spans="2:7" ht="17" x14ac:dyDescent="0.15">
      <c r="B27" s="8">
        <v>15</v>
      </c>
      <c r="C27" s="42" t="s">
        <v>7</v>
      </c>
      <c r="D27" s="43"/>
      <c r="E27" s="36" t="s">
        <v>118</v>
      </c>
      <c r="F27" s="8">
        <f>VLOOKUP(E27,Criteria!C54:D56,2,FALSE)</f>
        <v>0</v>
      </c>
      <c r="G27" s="41"/>
    </row>
    <row r="28" spans="2:7" ht="17" x14ac:dyDescent="0.15">
      <c r="B28" s="8">
        <v>16</v>
      </c>
      <c r="C28" s="42" t="s">
        <v>126</v>
      </c>
      <c r="D28" s="43"/>
      <c r="E28" s="36" t="s">
        <v>118</v>
      </c>
      <c r="F28" s="8">
        <f>VLOOKUP(E28,Criteria!C57:D60,2,FALSE)</f>
        <v>0</v>
      </c>
      <c r="G28" s="40" t="s">
        <v>129</v>
      </c>
    </row>
    <row r="29" spans="2:7" ht="17" x14ac:dyDescent="0.15">
      <c r="B29" s="8">
        <v>17</v>
      </c>
      <c r="C29" s="42" t="s">
        <v>144</v>
      </c>
      <c r="D29" s="43"/>
      <c r="E29" s="36" t="s">
        <v>118</v>
      </c>
      <c r="F29" s="8">
        <f>VLOOKUP(E29,Criteria!C61:D64,2,FALSE)</f>
        <v>0</v>
      </c>
      <c r="G29" s="41"/>
    </row>
    <row r="30" spans="2:7" ht="17" x14ac:dyDescent="0.15">
      <c r="B30" s="8">
        <v>18</v>
      </c>
      <c r="C30" s="42" t="s">
        <v>151</v>
      </c>
      <c r="D30" s="43"/>
      <c r="E30" s="36" t="s">
        <v>118</v>
      </c>
      <c r="F30" s="8">
        <f>VLOOKUP(E30,Criteria!C65:D68,2,FALSE)</f>
        <v>0</v>
      </c>
      <c r="G30" s="40" t="s">
        <v>185</v>
      </c>
    </row>
    <row r="31" spans="2:7" ht="17" x14ac:dyDescent="0.15">
      <c r="B31" s="8">
        <v>19</v>
      </c>
      <c r="C31" s="42" t="s">
        <v>158</v>
      </c>
      <c r="D31" s="43"/>
      <c r="E31" s="36" t="s">
        <v>118</v>
      </c>
      <c r="F31" s="8">
        <f>VLOOKUP(E31,Criteria!C69:D72,2,FALSE)</f>
        <v>0</v>
      </c>
      <c r="G31" s="40" t="s">
        <v>186</v>
      </c>
    </row>
    <row r="32" spans="2:7" ht="17" x14ac:dyDescent="0.15">
      <c r="B32" s="8">
        <v>20</v>
      </c>
      <c r="C32" s="42" t="s">
        <v>63</v>
      </c>
      <c r="D32" s="43"/>
      <c r="E32" s="36" t="s">
        <v>118</v>
      </c>
      <c r="F32" s="8">
        <f>VLOOKUP(E32,Criteria!C73:D76,2,FALSE)</f>
        <v>0</v>
      </c>
      <c r="G32" s="40" t="s">
        <v>170</v>
      </c>
    </row>
    <row r="33" spans="2:7" s="7" customFormat="1" x14ac:dyDescent="0.15">
      <c r="B33" s="5" t="s">
        <v>17</v>
      </c>
      <c r="C33" s="39"/>
      <c r="D33" s="39"/>
      <c r="E33" s="35"/>
      <c r="F33" s="6"/>
      <c r="G33" s="39"/>
    </row>
    <row r="34" spans="2:7" ht="17" x14ac:dyDescent="0.15">
      <c r="B34" s="8">
        <v>21</v>
      </c>
      <c r="C34" s="42" t="s">
        <v>18</v>
      </c>
      <c r="D34" s="43"/>
      <c r="E34" s="36" t="s">
        <v>118</v>
      </c>
      <c r="F34" s="8">
        <f>VLOOKUP(E34,Criteria!C77:D81,2,FALSE)</f>
        <v>0</v>
      </c>
      <c r="G34" s="41"/>
    </row>
    <row r="35" spans="2:7" ht="17" x14ac:dyDescent="0.15">
      <c r="B35" s="8">
        <v>22</v>
      </c>
      <c r="C35" s="42" t="s">
        <v>145</v>
      </c>
      <c r="D35" s="43"/>
      <c r="E35" s="36" t="s">
        <v>118</v>
      </c>
      <c r="F35" s="8">
        <f>VLOOKUP(E35,Criteria!C82:D86,2,FALSE)</f>
        <v>0</v>
      </c>
      <c r="G35" s="40" t="s">
        <v>108</v>
      </c>
    </row>
    <row r="36" spans="2:7" ht="17" x14ac:dyDescent="0.15">
      <c r="B36" s="8">
        <v>23</v>
      </c>
      <c r="C36" s="42" t="s">
        <v>146</v>
      </c>
      <c r="D36" s="43"/>
      <c r="E36" s="36" t="s">
        <v>118</v>
      </c>
      <c r="F36" s="8">
        <f>VLOOKUP(E36,Criteria!C87:D90,2,FALSE)</f>
        <v>0</v>
      </c>
      <c r="G36" s="40" t="s">
        <v>161</v>
      </c>
    </row>
    <row r="37" spans="2:7" ht="17" x14ac:dyDescent="0.15">
      <c r="B37" s="8">
        <v>24</v>
      </c>
      <c r="C37" s="42" t="s">
        <v>20</v>
      </c>
      <c r="D37" s="43"/>
      <c r="E37" s="36" t="s">
        <v>118</v>
      </c>
      <c r="F37" s="8">
        <f>VLOOKUP(E37,Criteria!C91:D93,2,FALSE)</f>
        <v>0</v>
      </c>
      <c r="G37" s="40"/>
    </row>
    <row r="38" spans="2:7" ht="17" x14ac:dyDescent="0.15">
      <c r="B38" s="8">
        <v>25</v>
      </c>
      <c r="C38" s="42" t="s">
        <v>21</v>
      </c>
      <c r="D38" s="43"/>
      <c r="E38" s="36" t="s">
        <v>118</v>
      </c>
      <c r="F38" s="8">
        <f>VLOOKUP(E38,Criteria!C94:D96,2,FALSE)</f>
        <v>0</v>
      </c>
      <c r="G38" s="40" t="s">
        <v>107</v>
      </c>
    </row>
    <row r="39" spans="2:7" ht="17" x14ac:dyDescent="0.15">
      <c r="B39" s="8">
        <v>26</v>
      </c>
      <c r="C39" s="42" t="s">
        <v>22</v>
      </c>
      <c r="D39" s="43"/>
      <c r="E39" s="36" t="s">
        <v>118</v>
      </c>
      <c r="F39" s="8">
        <f>VLOOKUP(E39,Criteria!C97:D101,2,FALSE)</f>
        <v>0</v>
      </c>
      <c r="G39" s="41"/>
    </row>
    <row r="40" spans="2:7" ht="17" x14ac:dyDescent="0.15">
      <c r="B40" s="8">
        <v>27</v>
      </c>
      <c r="C40" s="42" t="s">
        <v>23</v>
      </c>
      <c r="D40" s="43"/>
      <c r="E40" s="36" t="s">
        <v>118</v>
      </c>
      <c r="F40" s="8">
        <f>VLOOKUP(E40,Criteria!C102:D106,2,FALSE)</f>
        <v>0</v>
      </c>
      <c r="G40" s="41"/>
    </row>
    <row r="41" spans="2:7" ht="17" x14ac:dyDescent="0.15">
      <c r="B41" s="8">
        <v>28</v>
      </c>
      <c r="C41" s="42" t="s">
        <v>114</v>
      </c>
      <c r="D41" s="43"/>
      <c r="E41" s="36" t="s">
        <v>118</v>
      </c>
      <c r="F41" s="8">
        <f>VLOOKUP(E41,Criteria!C107:D111,2,FALSE)</f>
        <v>0</v>
      </c>
      <c r="G41" s="41"/>
    </row>
    <row r="42" spans="2:7" s="7" customFormat="1" x14ac:dyDescent="0.15">
      <c r="B42" s="5" t="s">
        <v>11</v>
      </c>
      <c r="C42" s="39"/>
      <c r="D42" s="39"/>
      <c r="E42" s="35"/>
      <c r="F42" s="6"/>
      <c r="G42" s="39"/>
    </row>
    <row r="43" spans="2:7" ht="17" x14ac:dyDescent="0.15">
      <c r="B43" s="8">
        <v>29</v>
      </c>
      <c r="C43" s="42" t="s">
        <v>12</v>
      </c>
      <c r="D43" s="43"/>
      <c r="E43" s="36" t="s">
        <v>118</v>
      </c>
      <c r="F43" s="8">
        <f>VLOOKUP(E43,Criteria!C112:D115,2,FALSE)</f>
        <v>0</v>
      </c>
      <c r="G43" s="40" t="s">
        <v>164</v>
      </c>
    </row>
    <row r="44" spans="2:7" ht="17" x14ac:dyDescent="0.15">
      <c r="B44" s="8">
        <v>30</v>
      </c>
      <c r="C44" s="42" t="s">
        <v>148</v>
      </c>
      <c r="D44" s="43"/>
      <c r="E44" s="36" t="s">
        <v>118</v>
      </c>
      <c r="F44" s="8">
        <f>VLOOKUP(E44,Criteria!C116:D119,2,FALSE)</f>
        <v>0</v>
      </c>
      <c r="G44" s="41"/>
    </row>
    <row r="45" spans="2:7" ht="17" x14ac:dyDescent="0.15">
      <c r="B45" s="8">
        <v>31</v>
      </c>
      <c r="C45" s="42" t="s">
        <v>176</v>
      </c>
      <c r="D45" s="43"/>
      <c r="E45" s="36" t="s">
        <v>118</v>
      </c>
      <c r="F45" s="8">
        <f>VLOOKUP(E45,Criteria!C120:D122,2,FALSE)</f>
        <v>0</v>
      </c>
      <c r="G45" s="41"/>
    </row>
    <row r="46" spans="2:7" ht="17" x14ac:dyDescent="0.15">
      <c r="B46" s="8">
        <v>32</v>
      </c>
      <c r="C46" s="42" t="s">
        <v>79</v>
      </c>
      <c r="D46" s="43"/>
      <c r="E46" s="36" t="s">
        <v>118</v>
      </c>
      <c r="F46" s="8">
        <f>VLOOKUP(E46,Criteria!C123:D126,2,FALSE)</f>
        <v>0</v>
      </c>
      <c r="G46" s="41"/>
    </row>
    <row r="47" spans="2:7" s="7" customFormat="1" x14ac:dyDescent="0.15">
      <c r="B47" s="5" t="s">
        <v>26</v>
      </c>
      <c r="C47" s="39"/>
      <c r="D47" s="39"/>
      <c r="E47" s="35"/>
      <c r="F47" s="6"/>
      <c r="G47" s="39"/>
    </row>
    <row r="48" spans="2:7" ht="34" x14ac:dyDescent="0.15">
      <c r="B48" s="8">
        <v>33</v>
      </c>
      <c r="C48" s="42" t="s">
        <v>27</v>
      </c>
      <c r="D48" s="43"/>
      <c r="E48" s="36" t="s">
        <v>118</v>
      </c>
      <c r="F48" s="8">
        <f>VLOOKUP(E48,Criteria!C127:D130,2,FALSE)</f>
        <v>0</v>
      </c>
      <c r="G48" s="40" t="s">
        <v>162</v>
      </c>
    </row>
    <row r="49" spans="1:7" ht="17" x14ac:dyDescent="0.15">
      <c r="B49" s="8">
        <v>34</v>
      </c>
      <c r="C49" s="42" t="s">
        <v>160</v>
      </c>
      <c r="D49" s="43"/>
      <c r="E49" s="36" t="s">
        <v>118</v>
      </c>
      <c r="F49" s="8">
        <f>VLOOKUP(E49,Criteria!C131:D133,2,FALSE)</f>
        <v>0</v>
      </c>
      <c r="G49" s="41"/>
    </row>
    <row r="50" spans="1:7" ht="17" x14ac:dyDescent="0.15">
      <c r="B50" s="8">
        <v>35</v>
      </c>
      <c r="C50" s="42" t="s">
        <v>28</v>
      </c>
      <c r="D50" s="43"/>
      <c r="E50" s="36" t="s">
        <v>118</v>
      </c>
      <c r="F50" s="8">
        <f>VLOOKUP(E50,Criteria!C134:D137,2,FALSE)</f>
        <v>0</v>
      </c>
      <c r="G50" s="40" t="s">
        <v>163</v>
      </c>
    </row>
    <row r="51" spans="1:7" x14ac:dyDescent="0.15">
      <c r="B51" s="5" t="s">
        <v>14</v>
      </c>
      <c r="C51" s="39"/>
      <c r="D51" s="39"/>
      <c r="E51" s="35"/>
      <c r="F51" s="6"/>
      <c r="G51" s="39"/>
    </row>
    <row r="52" spans="1:7" ht="17" x14ac:dyDescent="0.15">
      <c r="B52" s="8">
        <v>36</v>
      </c>
      <c r="C52" s="42" t="s">
        <v>15</v>
      </c>
      <c r="D52" s="43"/>
      <c r="E52" s="36" t="s">
        <v>118</v>
      </c>
      <c r="F52" s="8">
        <f>VLOOKUP(E52,Criteria!C138:D141,2,FALSE)</f>
        <v>0</v>
      </c>
      <c r="G52" s="41"/>
    </row>
    <row r="53" spans="1:7" ht="17" x14ac:dyDescent="0.15">
      <c r="B53" s="8">
        <v>37</v>
      </c>
      <c r="C53" s="42" t="s">
        <v>16</v>
      </c>
      <c r="D53" s="43"/>
      <c r="E53" s="36" t="s">
        <v>118</v>
      </c>
      <c r="F53" s="8">
        <f>VLOOKUP(E53,Criteria!C142:D144,2,FALSE)</f>
        <v>0</v>
      </c>
      <c r="G53" s="41"/>
    </row>
    <row r="55" spans="1:7" s="2" customFormat="1" ht="17" x14ac:dyDescent="0.15">
      <c r="A55" s="4"/>
      <c r="B55" s="1"/>
      <c r="C55" s="20"/>
      <c r="E55" s="9" t="s">
        <v>29</v>
      </c>
      <c r="F55" s="1">
        <v>36</v>
      </c>
    </row>
    <row r="56" spans="1:7" s="2" customFormat="1" ht="17" x14ac:dyDescent="0.15">
      <c r="A56" s="4"/>
      <c r="B56" s="1"/>
      <c r="C56" s="20"/>
      <c r="E56" s="9" t="s">
        <v>30</v>
      </c>
      <c r="F56" s="1">
        <f>COUNTIF(F10:F14, "N/a")+COUNTIF(F17:F19, "N/a")+COUNTIF(F22, "N/a")+COUNTIF(F25:F31, "N/a")+COUNTIF(F34:F41, "N/a")+COUNTIF(F43:F45, "N/a")+COUNTIF(F48:F53, "N/a")</f>
        <v>0</v>
      </c>
    </row>
    <row r="57" spans="1:7" s="2" customFormat="1" ht="17" x14ac:dyDescent="0.15">
      <c r="A57" s="4"/>
      <c r="B57" s="1"/>
      <c r="C57" s="20"/>
      <c r="E57" s="9" t="s">
        <v>31</v>
      </c>
      <c r="F57" s="1">
        <f>F55-F56</f>
        <v>36</v>
      </c>
    </row>
    <row r="58" spans="1:7" s="2" customFormat="1" ht="17" x14ac:dyDescent="0.15">
      <c r="A58" s="4"/>
      <c r="B58" s="1"/>
      <c r="C58" s="20"/>
      <c r="E58" s="9" t="s">
        <v>32</v>
      </c>
      <c r="F58" s="1">
        <f>SUM(F10:F53)</f>
        <v>0</v>
      </c>
    </row>
    <row r="59" spans="1:7" s="2" customFormat="1" ht="17" x14ac:dyDescent="0.15">
      <c r="A59" s="4"/>
      <c r="B59" s="1"/>
      <c r="C59" s="20"/>
      <c r="E59" s="10" t="s">
        <v>33</v>
      </c>
      <c r="F59" s="57">
        <f>F58/F57</f>
        <v>0</v>
      </c>
    </row>
    <row r="60" spans="1:7" x14ac:dyDescent="0.15">
      <c r="F60" s="20"/>
    </row>
    <row r="61" spans="1:7" ht="17" thickBot="1" x14ac:dyDescent="0.2"/>
    <row r="62" spans="1:7" x14ac:dyDescent="0.15">
      <c r="C62" s="28"/>
      <c r="D62" s="45" t="s">
        <v>184</v>
      </c>
      <c r="E62" s="46"/>
    </row>
    <row r="63" spans="1:7" x14ac:dyDescent="0.15">
      <c r="C63" s="26"/>
      <c r="D63" s="25" t="s">
        <v>177</v>
      </c>
      <c r="E63" s="37"/>
    </row>
    <row r="64" spans="1:7" x14ac:dyDescent="0.15">
      <c r="C64" s="26"/>
      <c r="D64" s="25" t="s">
        <v>178</v>
      </c>
      <c r="E64" s="37"/>
    </row>
    <row r="65" spans="3:5" ht="17" thickBot="1" x14ac:dyDescent="0.2">
      <c r="C65" s="26"/>
      <c r="D65" s="27" t="s">
        <v>179</v>
      </c>
      <c r="E65" s="38"/>
    </row>
    <row r="277" spans="1:6" s="2" customFormat="1" x14ac:dyDescent="0.15">
      <c r="A277" s="4"/>
      <c r="B277" s="11">
        <v>2</v>
      </c>
      <c r="C277" s="20"/>
      <c r="E277" s="3"/>
      <c r="F277" s="1"/>
    </row>
    <row r="278" spans="1:6" s="2" customFormat="1" x14ac:dyDescent="0.15">
      <c r="A278" s="4"/>
      <c r="B278" s="11">
        <v>1</v>
      </c>
      <c r="C278" s="20"/>
      <c r="E278" s="3"/>
      <c r="F278" s="1"/>
    </row>
    <row r="279" spans="1:6" s="2" customFormat="1" x14ac:dyDescent="0.15">
      <c r="A279" s="4"/>
      <c r="B279" s="11">
        <v>0</v>
      </c>
      <c r="C279" s="20"/>
      <c r="E279" s="3"/>
      <c r="F279" s="1"/>
    </row>
    <row r="280" spans="1:6" s="2" customFormat="1" x14ac:dyDescent="0.15">
      <c r="A280" s="4"/>
      <c r="B280" s="11" t="s">
        <v>34</v>
      </c>
      <c r="C280" s="20"/>
      <c r="E280" s="3"/>
      <c r="F280" s="1"/>
    </row>
    <row r="281" spans="1:6" s="2" customFormat="1" x14ac:dyDescent="0.15">
      <c r="A281" s="4"/>
      <c r="B281" s="11"/>
      <c r="C281" s="20"/>
      <c r="E281" s="3"/>
      <c r="F281" s="1"/>
    </row>
    <row r="282" spans="1:6" s="2" customFormat="1" x14ac:dyDescent="0.15">
      <c r="A282" s="4"/>
      <c r="B282" s="11">
        <v>1</v>
      </c>
      <c r="C282" s="20"/>
      <c r="E282" s="3"/>
      <c r="F282" s="1"/>
    </row>
    <row r="283" spans="1:6" s="2" customFormat="1" x14ac:dyDescent="0.15">
      <c r="A283" s="4"/>
      <c r="B283" s="11">
        <v>0.5</v>
      </c>
      <c r="C283" s="20"/>
      <c r="E283" s="3"/>
      <c r="F283" s="1"/>
    </row>
    <row r="284" spans="1:6" s="2" customFormat="1" x14ac:dyDescent="0.15">
      <c r="A284" s="4"/>
      <c r="B284" s="11">
        <v>0</v>
      </c>
      <c r="C284" s="20"/>
      <c r="E284" s="3"/>
      <c r="F284" s="1"/>
    </row>
    <row r="285" spans="1:6" s="2" customFormat="1" x14ac:dyDescent="0.15">
      <c r="A285" s="4"/>
      <c r="B285" s="11" t="s">
        <v>34</v>
      </c>
      <c r="C285" s="20"/>
      <c r="E285" s="3"/>
      <c r="F285" s="1"/>
    </row>
    <row r="286" spans="1:6" s="2" customFormat="1" x14ac:dyDescent="0.15">
      <c r="A286" s="4"/>
      <c r="B286" s="11"/>
      <c r="C286" s="20"/>
      <c r="E286" s="3"/>
      <c r="F286" s="1"/>
    </row>
    <row r="287" spans="1:6" s="2" customFormat="1" x14ac:dyDescent="0.15">
      <c r="A287" s="4"/>
      <c r="B287" s="11">
        <v>1</v>
      </c>
      <c r="C287" s="20"/>
      <c r="E287" s="3"/>
      <c r="F287" s="1"/>
    </row>
    <row r="288" spans="1:6" s="2" customFormat="1" x14ac:dyDescent="0.15">
      <c r="A288" s="4"/>
      <c r="B288" s="11">
        <v>0</v>
      </c>
      <c r="C288" s="20"/>
      <c r="E288" s="3"/>
      <c r="F288" s="1"/>
    </row>
    <row r="289" spans="1:6" s="2" customFormat="1" x14ac:dyDescent="0.15">
      <c r="A289" s="4"/>
      <c r="B289" s="11" t="s">
        <v>34</v>
      </c>
      <c r="C289" s="20"/>
      <c r="E289" s="3"/>
      <c r="F289" s="1"/>
    </row>
  </sheetData>
  <sheetProtection algorithmName="SHA-512" hashValue="baTetFKXskTFPa4DQIe3323SlfDndEwA74kTBiMFQjzHEpsdso1LZXxJY3mEEWCWQ7VTBqPzlJlVUminj62eSg==" saltValue="MFj6J+tpt41IME0SnuE3+Q==" spinCount="100000" sheet="1" formatCells="0"/>
  <mergeCells count="39">
    <mergeCell ref="C8:D8"/>
    <mergeCell ref="D62:E62"/>
    <mergeCell ref="C36:D36"/>
    <mergeCell ref="C10:D10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C34:D34"/>
    <mergeCell ref="C35:D35"/>
    <mergeCell ref="C37:D37"/>
    <mergeCell ref="C38:D38"/>
    <mergeCell ref="C39:D39"/>
    <mergeCell ref="C40:D40"/>
    <mergeCell ref="C41:D41"/>
    <mergeCell ref="C43:D43"/>
    <mergeCell ref="C50:D50"/>
    <mergeCell ref="C52:D52"/>
    <mergeCell ref="C53:D53"/>
    <mergeCell ref="C44:D44"/>
    <mergeCell ref="C45:D45"/>
    <mergeCell ref="C46:D46"/>
    <mergeCell ref="C48:D48"/>
    <mergeCell ref="C49:D49"/>
  </mergeCells>
  <conditionalFormatting sqref="F59">
    <cfRule type="cellIs" dxfId="0" priority="3" operator="greaterThanOrEqual">
      <formula>0.5</formula>
    </cfRule>
    <cfRule type="cellIs" dxfId="2" priority="2" operator="greaterThanOrEqual">
      <formula>0.75</formula>
    </cfRule>
    <cfRule type="cellIs" dxfId="1" priority="1" operator="greaterThanOrEqual">
      <formula>0.9</formula>
    </cfRule>
  </conditionalFormatting>
  <hyperlinks>
    <hyperlink ref="G25" r:id="rId1" xr:uid="{00000000-0004-0000-0000-000000000000}"/>
    <hyperlink ref="G48" r:id="rId2" display="Map of Adapted transportation drop-off locations around McGill downtown campus" xr:uid="{00000000-0004-0000-0000-000001000000}"/>
    <hyperlink ref="G38" r:id="rId3" xr:uid="{00000000-0004-0000-0000-000002000000}"/>
    <hyperlink ref="G35" r:id="rId4" xr:uid="{00000000-0004-0000-0000-000003000000}"/>
    <hyperlink ref="G43" r:id="rId5" xr:uid="{00000000-0004-0000-0000-000004000000}"/>
    <hyperlink ref="G10" r:id="rId6" xr:uid="{00000000-0004-0000-0000-000005000000}"/>
    <hyperlink ref="G11" r:id="rId7" xr:uid="{00000000-0004-0000-0000-000006000000}"/>
    <hyperlink ref="G17" r:id="rId8" display="Campus Access Guides" xr:uid="{00000000-0004-0000-0000-000007000000}"/>
    <hyperlink ref="G18" r:id="rId9" xr:uid="{00000000-0004-0000-0000-000008000000}"/>
    <hyperlink ref="G23" r:id="rId10" xr:uid="{00000000-0004-0000-0000-000009000000}"/>
    <hyperlink ref="G28" r:id="rId11" xr:uid="{00000000-0004-0000-0000-00000A000000}"/>
    <hyperlink ref="G30" r:id="rId12" xr:uid="{00000000-0004-0000-0000-00000B000000}"/>
    <hyperlink ref="G31" r:id="rId13" xr:uid="{00000000-0004-0000-0000-00000C000000}"/>
    <hyperlink ref="G50" r:id="rId14" xr:uid="{00000000-0004-0000-0000-00000F000000}"/>
    <hyperlink ref="G32" r:id="rId15" xr:uid="{52429A05-3F6B-D944-9F59-A513A23DD88D}"/>
    <hyperlink ref="G12" r:id="rId16" xr:uid="{4360E638-4296-2041-B037-7AA95A500DCC}"/>
    <hyperlink ref="G36" r:id="rId17" xr:uid="{DE4C7D9B-7C09-AE4A-9473-4110563824EE}"/>
  </hyperlinks>
  <pageMargins left="0.7" right="0.7" top="0.75" bottom="0.75" header="0.3" footer="0.3"/>
  <pageSetup orientation="portrait" r:id="rId18"/>
  <drawing r:id="rId19"/>
  <extLs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 xr:uid="{00000000-0002-0000-0000-000000000000}">
          <x14:formula1>
            <xm:f>Criteria!$C$1:$C$4</xm:f>
          </x14:formula1>
          <xm:sqref>E10</xm:sqref>
        </x14:dataValidation>
        <x14:dataValidation type="list" allowBlank="1" showInputMessage="1" showErrorMessage="1" xr:uid="{00000000-0002-0000-0000-000001000000}">
          <x14:formula1>
            <xm:f>Criteria!$C$5:$C$9</xm:f>
          </x14:formula1>
          <xm:sqref>E11</xm:sqref>
        </x14:dataValidation>
        <x14:dataValidation type="list" allowBlank="1" showInputMessage="1" showErrorMessage="1" xr:uid="{00000000-0002-0000-0000-000002000000}">
          <x14:formula1>
            <xm:f>Criteria!$C$10:$C$12</xm:f>
          </x14:formula1>
          <xm:sqref>E12</xm:sqref>
        </x14:dataValidation>
        <x14:dataValidation type="list" allowBlank="1" showInputMessage="1" showErrorMessage="1" xr:uid="{00000000-0002-0000-0000-000003000000}">
          <x14:formula1>
            <xm:f>Criteria!$C$13:$C$15</xm:f>
          </x14:formula1>
          <xm:sqref>E13</xm:sqref>
        </x14:dataValidation>
        <x14:dataValidation type="list" allowBlank="1" showInputMessage="1" showErrorMessage="1" xr:uid="{00000000-0002-0000-0000-000004000000}">
          <x14:formula1>
            <xm:f>Criteria!$C$16:$C$18</xm:f>
          </x14:formula1>
          <xm:sqref>E14</xm:sqref>
        </x14:dataValidation>
        <x14:dataValidation type="list" allowBlank="1" showInputMessage="1" showErrorMessage="1" xr:uid="{00000000-0002-0000-0000-000005000000}">
          <x14:formula1>
            <xm:f>Criteria!$C$19:$C$22</xm:f>
          </x14:formula1>
          <xm:sqref>E15</xm:sqref>
        </x14:dataValidation>
        <x14:dataValidation type="list" allowBlank="1" showInputMessage="1" showErrorMessage="1" xr:uid="{00000000-0002-0000-0000-000006000000}">
          <x14:formula1>
            <xm:f>Criteria!$C$23:$C$26</xm:f>
          </x14:formula1>
          <xm:sqref>E17</xm:sqref>
        </x14:dataValidation>
        <x14:dataValidation type="list" allowBlank="1" showInputMessage="1" showErrorMessage="1" xr:uid="{00000000-0002-0000-0000-000007000000}">
          <x14:formula1>
            <xm:f>Criteria!$C$27:$C$29</xm:f>
          </x14:formula1>
          <xm:sqref>E18</xm:sqref>
        </x14:dataValidation>
        <x14:dataValidation type="list" allowBlank="1" showInputMessage="1" showErrorMessage="1" xr:uid="{00000000-0002-0000-0000-000008000000}">
          <x14:formula1>
            <xm:f>Criteria!$C$30:$C$33</xm:f>
          </x14:formula1>
          <xm:sqref>E19</xm:sqref>
        </x14:dataValidation>
        <x14:dataValidation type="list" allowBlank="1" showInputMessage="1" showErrorMessage="1" xr:uid="{00000000-0002-0000-0000-000009000000}">
          <x14:formula1>
            <xm:f>Criteria!$C$34:$C$37</xm:f>
          </x14:formula1>
          <xm:sqref>E20</xm:sqref>
        </x14:dataValidation>
        <x14:dataValidation type="list" allowBlank="1" showInputMessage="1" showErrorMessage="1" xr:uid="{00000000-0002-0000-0000-00000A000000}">
          <x14:formula1>
            <xm:f>Criteria!$C$38:$C$42</xm:f>
          </x14:formula1>
          <xm:sqref>E22</xm:sqref>
        </x14:dataValidation>
        <x14:dataValidation type="list" allowBlank="1" showInputMessage="1" showErrorMessage="1" xr:uid="{00000000-0002-0000-0000-00000B000000}">
          <x14:formula1>
            <xm:f>Criteria!$C$43:$C$46</xm:f>
          </x14:formula1>
          <xm:sqref>E23</xm:sqref>
        </x14:dataValidation>
        <x14:dataValidation type="list" allowBlank="1" showInputMessage="1" showErrorMessage="1" xr:uid="{00000000-0002-0000-0000-00000C000000}">
          <x14:formula1>
            <xm:f>Criteria!$C$47:$C$50</xm:f>
          </x14:formula1>
          <xm:sqref>E25</xm:sqref>
        </x14:dataValidation>
        <x14:dataValidation type="list" allowBlank="1" showInputMessage="1" showErrorMessage="1" xr:uid="{00000000-0002-0000-0000-00000D000000}">
          <x14:formula1>
            <xm:f>Criteria!$C$51:$C$53</xm:f>
          </x14:formula1>
          <xm:sqref>E26</xm:sqref>
        </x14:dataValidation>
        <x14:dataValidation type="list" allowBlank="1" showInputMessage="1" showErrorMessage="1" xr:uid="{00000000-0002-0000-0000-00000E000000}">
          <x14:formula1>
            <xm:f>Criteria!$C$54:$C$56</xm:f>
          </x14:formula1>
          <xm:sqref>E27</xm:sqref>
        </x14:dataValidation>
        <x14:dataValidation type="list" allowBlank="1" showInputMessage="1" showErrorMessage="1" xr:uid="{00000000-0002-0000-0000-00000F000000}">
          <x14:formula1>
            <xm:f>Criteria!$C$57:$C$60</xm:f>
          </x14:formula1>
          <xm:sqref>E28</xm:sqref>
        </x14:dataValidation>
        <x14:dataValidation type="list" allowBlank="1" showInputMessage="1" showErrorMessage="1" xr:uid="{00000000-0002-0000-0000-000010000000}">
          <x14:formula1>
            <xm:f>Criteria!$C$61:$C$64</xm:f>
          </x14:formula1>
          <xm:sqref>E29</xm:sqref>
        </x14:dataValidation>
        <x14:dataValidation type="list" allowBlank="1" showInputMessage="1" showErrorMessage="1" xr:uid="{00000000-0002-0000-0000-000011000000}">
          <x14:formula1>
            <xm:f>Criteria!$C$65:$C$68</xm:f>
          </x14:formula1>
          <xm:sqref>E30</xm:sqref>
        </x14:dataValidation>
        <x14:dataValidation type="list" allowBlank="1" showInputMessage="1" showErrorMessage="1" xr:uid="{00000000-0002-0000-0000-000012000000}">
          <x14:formula1>
            <xm:f>Criteria!$C$69:$C$72</xm:f>
          </x14:formula1>
          <xm:sqref>E31</xm:sqref>
        </x14:dataValidation>
        <x14:dataValidation type="list" allowBlank="1" showInputMessage="1" showErrorMessage="1" xr:uid="{00000000-0002-0000-0000-000013000000}">
          <x14:formula1>
            <xm:f>Criteria!$C$73:$C$76</xm:f>
          </x14:formula1>
          <xm:sqref>E32</xm:sqref>
        </x14:dataValidation>
        <x14:dataValidation type="list" allowBlank="1" showInputMessage="1" showErrorMessage="1" xr:uid="{00000000-0002-0000-0000-000014000000}">
          <x14:formula1>
            <xm:f>Criteria!$C$77:$C$81</xm:f>
          </x14:formula1>
          <xm:sqref>E34</xm:sqref>
        </x14:dataValidation>
        <x14:dataValidation type="list" allowBlank="1" showInputMessage="1" showErrorMessage="1" xr:uid="{00000000-0002-0000-0000-000015000000}">
          <x14:formula1>
            <xm:f>Criteria!$C$82:$C$86</xm:f>
          </x14:formula1>
          <xm:sqref>E35</xm:sqref>
        </x14:dataValidation>
        <x14:dataValidation type="list" allowBlank="1" showInputMessage="1" showErrorMessage="1" xr:uid="{00000000-0002-0000-0000-000016000000}">
          <x14:formula1>
            <xm:f>Criteria!$C$87:$C$90</xm:f>
          </x14:formula1>
          <xm:sqref>E36</xm:sqref>
        </x14:dataValidation>
        <x14:dataValidation type="list" allowBlank="1" showInputMessage="1" showErrorMessage="1" xr:uid="{00000000-0002-0000-0000-000017000000}">
          <x14:formula1>
            <xm:f>Criteria!$C$91:$C$93</xm:f>
          </x14:formula1>
          <xm:sqref>E37</xm:sqref>
        </x14:dataValidation>
        <x14:dataValidation type="list" allowBlank="1" showInputMessage="1" showErrorMessage="1" xr:uid="{00000000-0002-0000-0000-000018000000}">
          <x14:formula1>
            <xm:f>Criteria!$C$94:$C$96</xm:f>
          </x14:formula1>
          <xm:sqref>E38</xm:sqref>
        </x14:dataValidation>
        <x14:dataValidation type="list" allowBlank="1" showInputMessage="1" showErrorMessage="1" xr:uid="{00000000-0002-0000-0000-000019000000}">
          <x14:formula1>
            <xm:f>Criteria!$C$97:$C$101</xm:f>
          </x14:formula1>
          <xm:sqref>E39</xm:sqref>
        </x14:dataValidation>
        <x14:dataValidation type="list" allowBlank="1" showInputMessage="1" showErrorMessage="1" xr:uid="{00000000-0002-0000-0000-00001A000000}">
          <x14:formula1>
            <xm:f>Criteria!$C$102:$C$106</xm:f>
          </x14:formula1>
          <xm:sqref>E40</xm:sqref>
        </x14:dataValidation>
        <x14:dataValidation type="list" allowBlank="1" showInputMessage="1" showErrorMessage="1" xr:uid="{00000000-0002-0000-0000-00001B000000}">
          <x14:formula1>
            <xm:f>Criteria!$C$107:$C$111</xm:f>
          </x14:formula1>
          <xm:sqref>E41</xm:sqref>
        </x14:dataValidation>
        <x14:dataValidation type="list" allowBlank="1" showInputMessage="1" showErrorMessage="1" xr:uid="{00000000-0002-0000-0000-00001C000000}">
          <x14:formula1>
            <xm:f>Criteria!$C$112:$C$115</xm:f>
          </x14:formula1>
          <xm:sqref>E43</xm:sqref>
        </x14:dataValidation>
        <x14:dataValidation type="list" allowBlank="1" showInputMessage="1" showErrorMessage="1" xr:uid="{00000000-0002-0000-0000-00001D000000}">
          <x14:formula1>
            <xm:f>Criteria!$C$116:$C$119</xm:f>
          </x14:formula1>
          <xm:sqref>E44</xm:sqref>
        </x14:dataValidation>
        <x14:dataValidation type="list" allowBlank="1" showInputMessage="1" showErrorMessage="1" xr:uid="{00000000-0002-0000-0000-00001E000000}">
          <x14:formula1>
            <xm:f>Criteria!$C$120:$C$122</xm:f>
          </x14:formula1>
          <xm:sqref>E45</xm:sqref>
        </x14:dataValidation>
        <x14:dataValidation type="list" allowBlank="1" showInputMessage="1" showErrorMessage="1" xr:uid="{00000000-0002-0000-0000-00001F000000}">
          <x14:formula1>
            <xm:f>Criteria!$C$123:$C$126</xm:f>
          </x14:formula1>
          <xm:sqref>E46</xm:sqref>
        </x14:dataValidation>
        <x14:dataValidation type="list" allowBlank="1" showInputMessage="1" showErrorMessage="1" xr:uid="{00000000-0002-0000-0000-000020000000}">
          <x14:formula1>
            <xm:f>Criteria!$C$127:$C$130</xm:f>
          </x14:formula1>
          <xm:sqref>E48</xm:sqref>
        </x14:dataValidation>
        <x14:dataValidation type="list" allowBlank="1" showInputMessage="1" showErrorMessage="1" xr:uid="{00000000-0002-0000-0000-000021000000}">
          <x14:formula1>
            <xm:f>Criteria!$C$131:$C$133</xm:f>
          </x14:formula1>
          <xm:sqref>E49</xm:sqref>
        </x14:dataValidation>
        <x14:dataValidation type="list" allowBlank="1" showInputMessage="1" showErrorMessage="1" xr:uid="{00000000-0002-0000-0000-000022000000}">
          <x14:formula1>
            <xm:f>Criteria!$C$134:$C$137</xm:f>
          </x14:formula1>
          <xm:sqref>E50</xm:sqref>
        </x14:dataValidation>
        <x14:dataValidation type="list" allowBlank="1" showInputMessage="1" showErrorMessage="1" xr:uid="{00000000-0002-0000-0000-000023000000}">
          <x14:formula1>
            <xm:f>Criteria!$C$138:$C$141</xm:f>
          </x14:formula1>
          <xm:sqref>E52</xm:sqref>
        </x14:dataValidation>
        <x14:dataValidation type="list" allowBlank="1" showInputMessage="1" showErrorMessage="1" xr:uid="{00000000-0002-0000-0000-000024000000}">
          <x14:formula1>
            <xm:f>Criteria!$C$142:$C$144</xm:f>
          </x14:formula1>
          <xm:sqref>E53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4"/>
  <sheetViews>
    <sheetView zoomScale="130" zoomScaleNormal="130" workbookViewId="0">
      <selection sqref="A1:A4"/>
    </sheetView>
  </sheetViews>
  <sheetFormatPr baseColWidth="10" defaultColWidth="11.5" defaultRowHeight="13" x14ac:dyDescent="0.15"/>
  <cols>
    <col min="1" max="1" width="3.33203125" style="13" customWidth="1"/>
    <col min="2" max="2" width="30.6640625" style="19" customWidth="1"/>
    <col min="3" max="3" width="100.83203125" style="13" customWidth="1"/>
    <col min="4" max="4" width="4.83203125" style="32" customWidth="1"/>
    <col min="5" max="16384" width="11.5" style="13"/>
  </cols>
  <sheetData>
    <row r="1" spans="1:4" x14ac:dyDescent="0.15">
      <c r="A1" s="49">
        <v>1</v>
      </c>
      <c r="B1" s="52" t="s">
        <v>2</v>
      </c>
      <c r="C1" s="12" t="s">
        <v>118</v>
      </c>
      <c r="D1" s="29"/>
    </row>
    <row r="2" spans="1:4" x14ac:dyDescent="0.15">
      <c r="A2" s="47"/>
      <c r="B2" s="50"/>
      <c r="C2" s="14" t="s">
        <v>167</v>
      </c>
      <c r="D2" s="30">
        <v>1</v>
      </c>
    </row>
    <row r="3" spans="1:4" x14ac:dyDescent="0.15">
      <c r="A3" s="47"/>
      <c r="B3" s="50"/>
      <c r="C3" s="14" t="s">
        <v>166</v>
      </c>
      <c r="D3" s="30">
        <v>0</v>
      </c>
    </row>
    <row r="4" spans="1:4" x14ac:dyDescent="0.15">
      <c r="A4" s="47"/>
      <c r="B4" s="50"/>
      <c r="C4" s="14" t="s">
        <v>100</v>
      </c>
      <c r="D4" s="30" t="s">
        <v>34</v>
      </c>
    </row>
    <row r="5" spans="1:4" x14ac:dyDescent="0.15">
      <c r="A5" s="47">
        <v>2</v>
      </c>
      <c r="B5" s="53" t="s">
        <v>109</v>
      </c>
      <c r="C5" s="14" t="s">
        <v>118</v>
      </c>
      <c r="D5" s="30"/>
    </row>
    <row r="6" spans="1:4" x14ac:dyDescent="0.15">
      <c r="A6" s="47"/>
      <c r="B6" s="53"/>
      <c r="C6" s="14" t="s">
        <v>36</v>
      </c>
      <c r="D6" s="30">
        <v>2</v>
      </c>
    </row>
    <row r="7" spans="1:4" x14ac:dyDescent="0.15">
      <c r="A7" s="47"/>
      <c r="B7" s="53"/>
      <c r="C7" s="14" t="s">
        <v>101</v>
      </c>
      <c r="D7" s="30">
        <v>1</v>
      </c>
    </row>
    <row r="8" spans="1:4" x14ac:dyDescent="0.15">
      <c r="A8" s="47"/>
      <c r="B8" s="53"/>
      <c r="C8" s="14" t="s">
        <v>37</v>
      </c>
      <c r="D8" s="30">
        <v>0</v>
      </c>
    </row>
    <row r="9" spans="1:4" x14ac:dyDescent="0.15">
      <c r="A9" s="47"/>
      <c r="B9" s="53"/>
      <c r="C9" s="14" t="s">
        <v>38</v>
      </c>
      <c r="D9" s="30" t="s">
        <v>34</v>
      </c>
    </row>
    <row r="10" spans="1:4" x14ac:dyDescent="0.15">
      <c r="A10" s="47">
        <v>3</v>
      </c>
      <c r="B10" s="53" t="s">
        <v>110</v>
      </c>
      <c r="C10" s="14" t="s">
        <v>118</v>
      </c>
      <c r="D10" s="30"/>
    </row>
    <row r="11" spans="1:4" x14ac:dyDescent="0.15">
      <c r="A11" s="47"/>
      <c r="B11" s="53"/>
      <c r="C11" s="15" t="s">
        <v>131</v>
      </c>
      <c r="D11" s="30">
        <v>1</v>
      </c>
    </row>
    <row r="12" spans="1:4" x14ac:dyDescent="0.15">
      <c r="A12" s="47"/>
      <c r="B12" s="53"/>
      <c r="C12" s="15" t="s">
        <v>132</v>
      </c>
      <c r="D12" s="30">
        <v>0</v>
      </c>
    </row>
    <row r="13" spans="1:4" x14ac:dyDescent="0.15">
      <c r="A13" s="47">
        <v>4</v>
      </c>
      <c r="B13" s="53" t="s">
        <v>133</v>
      </c>
      <c r="C13" s="14" t="s">
        <v>118</v>
      </c>
      <c r="D13" s="30"/>
    </row>
    <row r="14" spans="1:4" x14ac:dyDescent="0.15">
      <c r="A14" s="47"/>
      <c r="B14" s="53"/>
      <c r="C14" s="15" t="s">
        <v>134</v>
      </c>
      <c r="D14" s="30">
        <v>1</v>
      </c>
    </row>
    <row r="15" spans="1:4" x14ac:dyDescent="0.15">
      <c r="A15" s="47"/>
      <c r="B15" s="53"/>
      <c r="C15" s="14" t="s">
        <v>39</v>
      </c>
      <c r="D15" s="30">
        <v>0</v>
      </c>
    </row>
    <row r="16" spans="1:4" x14ac:dyDescent="0.15">
      <c r="A16" s="47">
        <v>5</v>
      </c>
      <c r="B16" s="50" t="s">
        <v>4</v>
      </c>
      <c r="C16" s="14" t="s">
        <v>118</v>
      </c>
      <c r="D16" s="30"/>
    </row>
    <row r="17" spans="1:4" x14ac:dyDescent="0.15">
      <c r="A17" s="47"/>
      <c r="B17" s="50"/>
      <c r="C17" s="14" t="s">
        <v>40</v>
      </c>
      <c r="D17" s="30">
        <v>1</v>
      </c>
    </row>
    <row r="18" spans="1:4" x14ac:dyDescent="0.15">
      <c r="A18" s="47"/>
      <c r="B18" s="50"/>
      <c r="C18" s="14" t="s">
        <v>41</v>
      </c>
      <c r="D18" s="30">
        <v>0</v>
      </c>
    </row>
    <row r="19" spans="1:4" x14ac:dyDescent="0.15">
      <c r="A19" s="47">
        <v>6</v>
      </c>
      <c r="B19" s="50" t="s">
        <v>35</v>
      </c>
      <c r="C19" s="14" t="s">
        <v>118</v>
      </c>
      <c r="D19" s="30"/>
    </row>
    <row r="20" spans="1:4" x14ac:dyDescent="0.15">
      <c r="A20" s="47"/>
      <c r="B20" s="50"/>
      <c r="C20" s="14" t="s">
        <v>102</v>
      </c>
      <c r="D20" s="30">
        <v>1</v>
      </c>
    </row>
    <row r="21" spans="1:4" x14ac:dyDescent="0.15">
      <c r="A21" s="47"/>
      <c r="B21" s="50"/>
      <c r="C21" s="14" t="s">
        <v>103</v>
      </c>
      <c r="D21" s="30">
        <v>0</v>
      </c>
    </row>
    <row r="22" spans="1:4" ht="14" thickBot="1" x14ac:dyDescent="0.2">
      <c r="A22" s="48"/>
      <c r="B22" s="51"/>
      <c r="C22" s="16" t="s">
        <v>42</v>
      </c>
      <c r="D22" s="31" t="s">
        <v>34</v>
      </c>
    </row>
    <row r="23" spans="1:4" x14ac:dyDescent="0.15">
      <c r="A23" s="49">
        <v>7</v>
      </c>
      <c r="B23" s="56" t="s">
        <v>135</v>
      </c>
      <c r="C23" s="12" t="s">
        <v>118</v>
      </c>
      <c r="D23" s="29"/>
    </row>
    <row r="24" spans="1:4" x14ac:dyDescent="0.15">
      <c r="A24" s="47"/>
      <c r="B24" s="53"/>
      <c r="C24" s="14" t="s">
        <v>44</v>
      </c>
      <c r="D24" s="30">
        <v>1</v>
      </c>
    </row>
    <row r="25" spans="1:4" x14ac:dyDescent="0.15">
      <c r="A25" s="47"/>
      <c r="B25" s="53"/>
      <c r="C25" s="14" t="s">
        <v>43</v>
      </c>
      <c r="D25" s="30">
        <v>0.5</v>
      </c>
    </row>
    <row r="26" spans="1:4" x14ac:dyDescent="0.15">
      <c r="A26" s="47"/>
      <c r="B26" s="53"/>
      <c r="C26" s="14" t="s">
        <v>104</v>
      </c>
      <c r="D26" s="30">
        <v>0</v>
      </c>
    </row>
    <row r="27" spans="1:4" x14ac:dyDescent="0.15">
      <c r="A27" s="47">
        <v>8</v>
      </c>
      <c r="B27" s="53" t="s">
        <v>136</v>
      </c>
      <c r="C27" s="14" t="s">
        <v>118</v>
      </c>
      <c r="D27" s="30"/>
    </row>
    <row r="28" spans="1:4" x14ac:dyDescent="0.15">
      <c r="A28" s="47"/>
      <c r="B28" s="53"/>
      <c r="C28" s="14" t="s">
        <v>137</v>
      </c>
      <c r="D28" s="30">
        <v>1</v>
      </c>
    </row>
    <row r="29" spans="1:4" x14ac:dyDescent="0.15">
      <c r="A29" s="47"/>
      <c r="B29" s="53"/>
      <c r="C29" s="14" t="s">
        <v>171</v>
      </c>
      <c r="D29" s="30">
        <v>0</v>
      </c>
    </row>
    <row r="30" spans="1:4" x14ac:dyDescent="0.15">
      <c r="A30" s="47">
        <v>9</v>
      </c>
      <c r="B30" s="50" t="s">
        <v>10</v>
      </c>
      <c r="C30" s="14" t="s">
        <v>118</v>
      </c>
      <c r="D30" s="30"/>
    </row>
    <row r="31" spans="1:4" x14ac:dyDescent="0.15">
      <c r="A31" s="47"/>
      <c r="B31" s="50"/>
      <c r="C31" s="14" t="s">
        <v>46</v>
      </c>
      <c r="D31" s="30">
        <v>1</v>
      </c>
    </row>
    <row r="32" spans="1:4" x14ac:dyDescent="0.15">
      <c r="A32" s="47"/>
      <c r="B32" s="50"/>
      <c r="C32" s="14" t="s">
        <v>47</v>
      </c>
      <c r="D32" s="30">
        <v>0.5</v>
      </c>
    </row>
    <row r="33" spans="1:4" x14ac:dyDescent="0.15">
      <c r="A33" s="47"/>
      <c r="B33" s="50"/>
      <c r="C33" s="14" t="s">
        <v>45</v>
      </c>
      <c r="D33" s="30">
        <v>0</v>
      </c>
    </row>
    <row r="34" spans="1:4" x14ac:dyDescent="0.15">
      <c r="A34" s="47">
        <v>10</v>
      </c>
      <c r="B34" s="50" t="s">
        <v>138</v>
      </c>
      <c r="C34" s="14" t="s">
        <v>118</v>
      </c>
      <c r="D34" s="30"/>
    </row>
    <row r="35" spans="1:4" x14ac:dyDescent="0.15">
      <c r="A35" s="47"/>
      <c r="B35" s="50"/>
      <c r="C35" s="14" t="s">
        <v>105</v>
      </c>
      <c r="D35" s="30">
        <v>1</v>
      </c>
    </row>
    <row r="36" spans="1:4" x14ac:dyDescent="0.15">
      <c r="A36" s="47"/>
      <c r="B36" s="50"/>
      <c r="C36" s="14" t="s">
        <v>49</v>
      </c>
      <c r="D36" s="30">
        <v>0</v>
      </c>
    </row>
    <row r="37" spans="1:4" ht="14" thickBot="1" x14ac:dyDescent="0.2">
      <c r="A37" s="48"/>
      <c r="B37" s="51"/>
      <c r="C37" s="16" t="s">
        <v>48</v>
      </c>
      <c r="D37" s="31" t="s">
        <v>34</v>
      </c>
    </row>
    <row r="38" spans="1:4" x14ac:dyDescent="0.15">
      <c r="A38" s="49">
        <v>11</v>
      </c>
      <c r="B38" s="52" t="s">
        <v>25</v>
      </c>
      <c r="C38" s="12" t="s">
        <v>118</v>
      </c>
      <c r="D38" s="29"/>
    </row>
    <row r="39" spans="1:4" x14ac:dyDescent="0.15">
      <c r="A39" s="47"/>
      <c r="B39" s="50"/>
      <c r="C39" s="14" t="s">
        <v>52</v>
      </c>
      <c r="D39" s="30">
        <v>1</v>
      </c>
    </row>
    <row r="40" spans="1:4" x14ac:dyDescent="0.15">
      <c r="A40" s="47"/>
      <c r="B40" s="50"/>
      <c r="C40" s="14" t="s">
        <v>51</v>
      </c>
      <c r="D40" s="30">
        <v>0.5</v>
      </c>
    </row>
    <row r="41" spans="1:4" x14ac:dyDescent="0.15">
      <c r="A41" s="47"/>
      <c r="B41" s="50"/>
      <c r="C41" s="14" t="s">
        <v>53</v>
      </c>
      <c r="D41" s="30">
        <v>0</v>
      </c>
    </row>
    <row r="42" spans="1:4" x14ac:dyDescent="0.15">
      <c r="A42" s="47"/>
      <c r="B42" s="50"/>
      <c r="C42" s="14" t="s">
        <v>50</v>
      </c>
      <c r="D42" s="30" t="s">
        <v>34</v>
      </c>
    </row>
    <row r="43" spans="1:4" x14ac:dyDescent="0.15">
      <c r="A43" s="47">
        <v>12</v>
      </c>
      <c r="B43" s="50" t="s">
        <v>56</v>
      </c>
      <c r="C43" s="14" t="s">
        <v>118</v>
      </c>
      <c r="D43" s="30"/>
    </row>
    <row r="44" spans="1:4" x14ac:dyDescent="0.15">
      <c r="A44" s="47"/>
      <c r="B44" s="50"/>
      <c r="C44" s="14" t="s">
        <v>54</v>
      </c>
      <c r="D44" s="30">
        <v>1</v>
      </c>
    </row>
    <row r="45" spans="1:4" x14ac:dyDescent="0.15">
      <c r="A45" s="47"/>
      <c r="B45" s="50"/>
      <c r="C45" s="14" t="s">
        <v>55</v>
      </c>
      <c r="D45" s="30">
        <v>0</v>
      </c>
    </row>
    <row r="46" spans="1:4" ht="14" thickBot="1" x14ac:dyDescent="0.2">
      <c r="A46" s="48"/>
      <c r="B46" s="51"/>
      <c r="C46" s="16" t="s">
        <v>50</v>
      </c>
      <c r="D46" s="31" t="s">
        <v>34</v>
      </c>
    </row>
    <row r="47" spans="1:4" x14ac:dyDescent="0.15">
      <c r="A47" s="49">
        <v>13</v>
      </c>
      <c r="B47" s="52" t="s">
        <v>139</v>
      </c>
      <c r="C47" s="12" t="s">
        <v>118</v>
      </c>
      <c r="D47" s="29"/>
    </row>
    <row r="48" spans="1:4" x14ac:dyDescent="0.15">
      <c r="A48" s="47"/>
      <c r="B48" s="50"/>
      <c r="C48" s="14" t="s">
        <v>140</v>
      </c>
      <c r="D48" s="30">
        <v>1</v>
      </c>
    </row>
    <row r="49" spans="1:4" x14ac:dyDescent="0.15">
      <c r="A49" s="47"/>
      <c r="B49" s="50"/>
      <c r="C49" s="14" t="s">
        <v>141</v>
      </c>
      <c r="D49" s="30">
        <v>0.5</v>
      </c>
    </row>
    <row r="50" spans="1:4" x14ac:dyDescent="0.15">
      <c r="A50" s="47"/>
      <c r="B50" s="50"/>
      <c r="C50" s="14" t="s">
        <v>142</v>
      </c>
      <c r="D50" s="30">
        <v>0</v>
      </c>
    </row>
    <row r="51" spans="1:4" x14ac:dyDescent="0.15">
      <c r="A51" s="47">
        <v>14</v>
      </c>
      <c r="B51" s="50" t="s">
        <v>6</v>
      </c>
      <c r="C51" s="14" t="s">
        <v>118</v>
      </c>
      <c r="D51" s="30"/>
    </row>
    <row r="52" spans="1:4" x14ac:dyDescent="0.15">
      <c r="A52" s="47"/>
      <c r="B52" s="50"/>
      <c r="C52" s="14" t="s">
        <v>143</v>
      </c>
      <c r="D52" s="30">
        <v>1</v>
      </c>
    </row>
    <row r="53" spans="1:4" x14ac:dyDescent="0.15">
      <c r="A53" s="47"/>
      <c r="B53" s="50"/>
      <c r="C53" s="14" t="s">
        <v>172</v>
      </c>
      <c r="D53" s="30">
        <v>0</v>
      </c>
    </row>
    <row r="54" spans="1:4" x14ac:dyDescent="0.15">
      <c r="A54" s="47">
        <v>15</v>
      </c>
      <c r="B54" s="50" t="s">
        <v>7</v>
      </c>
      <c r="C54" s="14" t="s">
        <v>118</v>
      </c>
      <c r="D54" s="30"/>
    </row>
    <row r="55" spans="1:4" x14ac:dyDescent="0.15">
      <c r="A55" s="47"/>
      <c r="B55" s="50"/>
      <c r="C55" s="14" t="s">
        <v>57</v>
      </c>
      <c r="D55" s="30">
        <v>1</v>
      </c>
    </row>
    <row r="56" spans="1:4" x14ac:dyDescent="0.15">
      <c r="A56" s="47"/>
      <c r="B56" s="50"/>
      <c r="C56" s="14" t="s">
        <v>58</v>
      </c>
      <c r="D56" s="30">
        <v>0</v>
      </c>
    </row>
    <row r="57" spans="1:4" x14ac:dyDescent="0.15">
      <c r="A57" s="47">
        <v>16</v>
      </c>
      <c r="B57" s="53" t="s">
        <v>126</v>
      </c>
      <c r="C57" s="14" t="s">
        <v>118</v>
      </c>
      <c r="D57" s="30"/>
    </row>
    <row r="58" spans="1:4" x14ac:dyDescent="0.15">
      <c r="A58" s="47"/>
      <c r="B58" s="53"/>
      <c r="C58" s="15" t="s">
        <v>127</v>
      </c>
      <c r="D58" s="30">
        <v>1</v>
      </c>
    </row>
    <row r="59" spans="1:4" x14ac:dyDescent="0.15">
      <c r="A59" s="47"/>
      <c r="B59" s="53"/>
      <c r="C59" s="15" t="s">
        <v>128</v>
      </c>
      <c r="D59" s="30">
        <v>0</v>
      </c>
    </row>
    <row r="60" spans="1:4" x14ac:dyDescent="0.15">
      <c r="A60" s="47"/>
      <c r="B60" s="53"/>
      <c r="C60" s="14" t="s">
        <v>59</v>
      </c>
      <c r="D60" s="30" t="s">
        <v>34</v>
      </c>
    </row>
    <row r="61" spans="1:4" x14ac:dyDescent="0.15">
      <c r="A61" s="47">
        <v>17</v>
      </c>
      <c r="B61" s="50" t="s">
        <v>144</v>
      </c>
      <c r="C61" s="14" t="s">
        <v>118</v>
      </c>
      <c r="D61" s="30"/>
    </row>
    <row r="62" spans="1:4" x14ac:dyDescent="0.15">
      <c r="A62" s="47"/>
      <c r="B62" s="50"/>
      <c r="C62" s="14" t="s">
        <v>61</v>
      </c>
      <c r="D62" s="30">
        <v>1</v>
      </c>
    </row>
    <row r="63" spans="1:4" x14ac:dyDescent="0.15">
      <c r="A63" s="47"/>
      <c r="B63" s="50"/>
      <c r="C63" s="14" t="s">
        <v>62</v>
      </c>
      <c r="D63" s="30">
        <v>0.5</v>
      </c>
    </row>
    <row r="64" spans="1:4" x14ac:dyDescent="0.15">
      <c r="A64" s="47"/>
      <c r="B64" s="50"/>
      <c r="C64" s="14" t="s">
        <v>60</v>
      </c>
      <c r="D64" s="30">
        <v>0</v>
      </c>
    </row>
    <row r="65" spans="1:4" x14ac:dyDescent="0.15">
      <c r="A65" s="47">
        <v>18</v>
      </c>
      <c r="B65" s="54" t="s">
        <v>151</v>
      </c>
      <c r="C65" s="17" t="s">
        <v>118</v>
      </c>
      <c r="D65" s="30"/>
    </row>
    <row r="66" spans="1:4" x14ac:dyDescent="0.15">
      <c r="A66" s="47"/>
      <c r="B66" s="54"/>
      <c r="C66" s="17" t="s">
        <v>152</v>
      </c>
      <c r="D66" s="30">
        <v>1</v>
      </c>
    </row>
    <row r="67" spans="1:4" x14ac:dyDescent="0.15">
      <c r="A67" s="47"/>
      <c r="B67" s="54"/>
      <c r="C67" s="17" t="s">
        <v>153</v>
      </c>
      <c r="D67" s="30">
        <v>0</v>
      </c>
    </row>
    <row r="68" spans="1:4" x14ac:dyDescent="0.15">
      <c r="A68" s="47"/>
      <c r="B68" s="54"/>
      <c r="C68" s="18" t="s">
        <v>154</v>
      </c>
      <c r="D68" s="30" t="s">
        <v>34</v>
      </c>
    </row>
    <row r="69" spans="1:4" x14ac:dyDescent="0.15">
      <c r="A69" s="47">
        <v>19</v>
      </c>
      <c r="B69" s="54" t="s">
        <v>8</v>
      </c>
      <c r="C69" s="17" t="s">
        <v>118</v>
      </c>
      <c r="D69" s="30"/>
    </row>
    <row r="70" spans="1:4" x14ac:dyDescent="0.15">
      <c r="A70" s="47"/>
      <c r="B70" s="54"/>
      <c r="C70" s="18" t="s">
        <v>156</v>
      </c>
      <c r="D70" s="30">
        <v>1</v>
      </c>
    </row>
    <row r="71" spans="1:4" x14ac:dyDescent="0.15">
      <c r="A71" s="47"/>
      <c r="B71" s="54"/>
      <c r="C71" s="18" t="s">
        <v>157</v>
      </c>
      <c r="D71" s="30">
        <v>0</v>
      </c>
    </row>
    <row r="72" spans="1:4" x14ac:dyDescent="0.15">
      <c r="A72" s="47"/>
      <c r="B72" s="54"/>
      <c r="C72" s="18" t="s">
        <v>155</v>
      </c>
      <c r="D72" s="30" t="s">
        <v>34</v>
      </c>
    </row>
    <row r="73" spans="1:4" x14ac:dyDescent="0.15">
      <c r="A73" s="47">
        <v>20</v>
      </c>
      <c r="B73" s="54" t="s">
        <v>63</v>
      </c>
      <c r="C73" s="14" t="s">
        <v>118</v>
      </c>
      <c r="D73" s="30"/>
    </row>
    <row r="74" spans="1:4" x14ac:dyDescent="0.15">
      <c r="A74" s="47"/>
      <c r="B74" s="54"/>
      <c r="C74" s="14" t="s">
        <v>180</v>
      </c>
      <c r="D74" s="30">
        <v>1</v>
      </c>
    </row>
    <row r="75" spans="1:4" x14ac:dyDescent="0.15">
      <c r="A75" s="47"/>
      <c r="B75" s="54"/>
      <c r="C75" s="14" t="s">
        <v>181</v>
      </c>
      <c r="D75" s="30">
        <v>0</v>
      </c>
    </row>
    <row r="76" spans="1:4" ht="14" thickBot="1" x14ac:dyDescent="0.2">
      <c r="A76" s="48"/>
      <c r="B76" s="55"/>
      <c r="C76" s="16" t="s">
        <v>99</v>
      </c>
      <c r="D76" s="31" t="s">
        <v>34</v>
      </c>
    </row>
    <row r="77" spans="1:4" x14ac:dyDescent="0.15">
      <c r="A77" s="49">
        <v>21</v>
      </c>
      <c r="B77" s="52" t="s">
        <v>18</v>
      </c>
      <c r="C77" s="12" t="s">
        <v>118</v>
      </c>
      <c r="D77" s="29"/>
    </row>
    <row r="78" spans="1:4" x14ac:dyDescent="0.15">
      <c r="A78" s="47"/>
      <c r="B78" s="50"/>
      <c r="C78" s="14" t="s">
        <v>111</v>
      </c>
      <c r="D78" s="30">
        <v>2</v>
      </c>
    </row>
    <row r="79" spans="1:4" x14ac:dyDescent="0.15">
      <c r="A79" s="47"/>
      <c r="B79" s="50"/>
      <c r="C79" s="14" t="s">
        <v>112</v>
      </c>
      <c r="D79" s="30">
        <v>1</v>
      </c>
    </row>
    <row r="80" spans="1:4" x14ac:dyDescent="0.15">
      <c r="A80" s="47"/>
      <c r="B80" s="50"/>
      <c r="C80" s="14" t="s">
        <v>64</v>
      </c>
      <c r="D80" s="30">
        <v>0</v>
      </c>
    </row>
    <row r="81" spans="1:4" x14ac:dyDescent="0.15">
      <c r="A81" s="47"/>
      <c r="B81" s="50"/>
      <c r="C81" s="14" t="s">
        <v>113</v>
      </c>
      <c r="D81" s="30" t="s">
        <v>34</v>
      </c>
    </row>
    <row r="82" spans="1:4" x14ac:dyDescent="0.15">
      <c r="A82" s="47">
        <v>22</v>
      </c>
      <c r="B82" s="50" t="s">
        <v>19</v>
      </c>
      <c r="C82" s="14" t="s">
        <v>118</v>
      </c>
      <c r="D82" s="30"/>
    </row>
    <row r="83" spans="1:4" x14ac:dyDescent="0.15">
      <c r="A83" s="47"/>
      <c r="B83" s="50"/>
      <c r="C83" s="14" t="s">
        <v>65</v>
      </c>
      <c r="D83" s="30">
        <v>1</v>
      </c>
    </row>
    <row r="84" spans="1:4" x14ac:dyDescent="0.15">
      <c r="A84" s="47"/>
      <c r="B84" s="50"/>
      <c r="C84" s="14" t="s">
        <v>66</v>
      </c>
      <c r="D84" s="30">
        <v>0.5</v>
      </c>
    </row>
    <row r="85" spans="1:4" x14ac:dyDescent="0.15">
      <c r="A85" s="47"/>
      <c r="B85" s="50"/>
      <c r="C85" s="14" t="s">
        <v>67</v>
      </c>
      <c r="D85" s="30">
        <v>0</v>
      </c>
    </row>
    <row r="86" spans="1:4" x14ac:dyDescent="0.15">
      <c r="A86" s="47"/>
      <c r="B86" s="50"/>
      <c r="C86" s="14" t="s">
        <v>113</v>
      </c>
      <c r="D86" s="30" t="s">
        <v>34</v>
      </c>
    </row>
    <row r="87" spans="1:4" x14ac:dyDescent="0.15">
      <c r="A87" s="47">
        <v>23</v>
      </c>
      <c r="B87" s="50" t="s">
        <v>146</v>
      </c>
      <c r="C87" s="14" t="s">
        <v>118</v>
      </c>
      <c r="D87" s="30"/>
    </row>
    <row r="88" spans="1:4" x14ac:dyDescent="0.15">
      <c r="A88" s="47"/>
      <c r="B88" s="50"/>
      <c r="C88" s="14" t="s">
        <v>147</v>
      </c>
      <c r="D88" s="30">
        <v>1</v>
      </c>
    </row>
    <row r="89" spans="1:4" x14ac:dyDescent="0.15">
      <c r="A89" s="47"/>
      <c r="B89" s="50"/>
      <c r="C89" s="14" t="s">
        <v>115</v>
      </c>
      <c r="D89" s="30">
        <v>0</v>
      </c>
    </row>
    <row r="90" spans="1:4" x14ac:dyDescent="0.15">
      <c r="A90" s="47"/>
      <c r="B90" s="50"/>
      <c r="C90" s="14" t="s">
        <v>113</v>
      </c>
      <c r="D90" s="30" t="s">
        <v>34</v>
      </c>
    </row>
    <row r="91" spans="1:4" x14ac:dyDescent="0.15">
      <c r="A91" s="47">
        <v>24</v>
      </c>
      <c r="B91" s="50" t="s">
        <v>20</v>
      </c>
      <c r="C91" s="14" t="s">
        <v>118</v>
      </c>
      <c r="D91" s="30"/>
    </row>
    <row r="92" spans="1:4" x14ac:dyDescent="0.15">
      <c r="A92" s="47"/>
      <c r="B92" s="50"/>
      <c r="C92" s="14" t="s">
        <v>69</v>
      </c>
      <c r="D92" s="30">
        <v>1</v>
      </c>
    </row>
    <row r="93" spans="1:4" x14ac:dyDescent="0.15">
      <c r="A93" s="47"/>
      <c r="B93" s="50"/>
      <c r="C93" s="14" t="s">
        <v>68</v>
      </c>
      <c r="D93" s="30">
        <v>0</v>
      </c>
    </row>
    <row r="94" spans="1:4" x14ac:dyDescent="0.15">
      <c r="A94" s="47">
        <v>25</v>
      </c>
      <c r="B94" s="50" t="s">
        <v>21</v>
      </c>
      <c r="C94" s="14" t="s">
        <v>118</v>
      </c>
      <c r="D94" s="30"/>
    </row>
    <row r="95" spans="1:4" x14ac:dyDescent="0.15">
      <c r="A95" s="47"/>
      <c r="B95" s="50"/>
      <c r="C95" s="14" t="s">
        <v>182</v>
      </c>
      <c r="D95" s="30">
        <v>1</v>
      </c>
    </row>
    <row r="96" spans="1:4" x14ac:dyDescent="0.15">
      <c r="A96" s="47"/>
      <c r="B96" s="50"/>
      <c r="C96" s="14" t="s">
        <v>183</v>
      </c>
      <c r="D96" s="30">
        <v>0</v>
      </c>
    </row>
    <row r="97" spans="1:4" x14ac:dyDescent="0.15">
      <c r="A97" s="47">
        <v>26</v>
      </c>
      <c r="B97" s="50" t="s">
        <v>22</v>
      </c>
      <c r="C97" s="14" t="s">
        <v>118</v>
      </c>
      <c r="D97" s="30"/>
    </row>
    <row r="98" spans="1:4" x14ac:dyDescent="0.15">
      <c r="A98" s="47"/>
      <c r="B98" s="50"/>
      <c r="C98" s="14" t="s">
        <v>72</v>
      </c>
      <c r="D98" s="30">
        <v>1</v>
      </c>
    </row>
    <row r="99" spans="1:4" x14ac:dyDescent="0.15">
      <c r="A99" s="47"/>
      <c r="B99" s="50"/>
      <c r="C99" s="14" t="s">
        <v>71</v>
      </c>
      <c r="D99" s="30">
        <v>0.5</v>
      </c>
    </row>
    <row r="100" spans="1:4" x14ac:dyDescent="0.15">
      <c r="A100" s="47"/>
      <c r="B100" s="50"/>
      <c r="C100" s="14" t="s">
        <v>70</v>
      </c>
      <c r="D100" s="30">
        <v>0</v>
      </c>
    </row>
    <row r="101" spans="1:4" x14ac:dyDescent="0.15">
      <c r="A101" s="47"/>
      <c r="B101" s="50"/>
      <c r="C101" s="14" t="s">
        <v>113</v>
      </c>
      <c r="D101" s="30" t="s">
        <v>34</v>
      </c>
    </row>
    <row r="102" spans="1:4" x14ac:dyDescent="0.15">
      <c r="A102" s="47">
        <v>27</v>
      </c>
      <c r="B102" s="50" t="s">
        <v>23</v>
      </c>
      <c r="C102" s="14" t="s">
        <v>118</v>
      </c>
      <c r="D102" s="30"/>
    </row>
    <row r="103" spans="1:4" x14ac:dyDescent="0.15">
      <c r="A103" s="47"/>
      <c r="B103" s="50"/>
      <c r="C103" s="14" t="s">
        <v>73</v>
      </c>
      <c r="D103" s="30">
        <v>1</v>
      </c>
    </row>
    <row r="104" spans="1:4" x14ac:dyDescent="0.15">
      <c r="A104" s="47"/>
      <c r="B104" s="50"/>
      <c r="C104" s="14" t="s">
        <v>74</v>
      </c>
      <c r="D104" s="30">
        <v>0.5</v>
      </c>
    </row>
    <row r="105" spans="1:4" x14ac:dyDescent="0.15">
      <c r="A105" s="47"/>
      <c r="B105" s="50"/>
      <c r="C105" s="14" t="s">
        <v>75</v>
      </c>
      <c r="D105" s="30">
        <v>0</v>
      </c>
    </row>
    <row r="106" spans="1:4" x14ac:dyDescent="0.15">
      <c r="A106" s="47"/>
      <c r="B106" s="50"/>
      <c r="C106" s="14" t="s">
        <v>113</v>
      </c>
      <c r="D106" s="30" t="s">
        <v>34</v>
      </c>
    </row>
    <row r="107" spans="1:4" x14ac:dyDescent="0.15">
      <c r="A107" s="47">
        <v>28</v>
      </c>
      <c r="B107" s="50" t="s">
        <v>114</v>
      </c>
      <c r="C107" s="14" t="s">
        <v>118</v>
      </c>
      <c r="D107" s="30"/>
    </row>
    <row r="108" spans="1:4" x14ac:dyDescent="0.15">
      <c r="A108" s="47"/>
      <c r="B108" s="50"/>
      <c r="C108" s="14" t="s">
        <v>78</v>
      </c>
      <c r="D108" s="30">
        <v>1</v>
      </c>
    </row>
    <row r="109" spans="1:4" x14ac:dyDescent="0.15">
      <c r="A109" s="47"/>
      <c r="B109" s="50"/>
      <c r="C109" s="14" t="s">
        <v>77</v>
      </c>
      <c r="D109" s="30">
        <v>0.5</v>
      </c>
    </row>
    <row r="110" spans="1:4" x14ac:dyDescent="0.15">
      <c r="A110" s="47"/>
      <c r="B110" s="50"/>
      <c r="C110" s="14" t="s">
        <v>76</v>
      </c>
      <c r="D110" s="30">
        <v>0</v>
      </c>
    </row>
    <row r="111" spans="1:4" ht="14" thickBot="1" x14ac:dyDescent="0.2">
      <c r="A111" s="48"/>
      <c r="B111" s="51"/>
      <c r="C111" s="16" t="s">
        <v>113</v>
      </c>
      <c r="D111" s="31" t="s">
        <v>34</v>
      </c>
    </row>
    <row r="112" spans="1:4" x14ac:dyDescent="0.15">
      <c r="A112" s="49">
        <v>29</v>
      </c>
      <c r="B112" s="52" t="s">
        <v>12</v>
      </c>
      <c r="C112" s="12" t="s">
        <v>118</v>
      </c>
      <c r="D112" s="29"/>
    </row>
    <row r="113" spans="1:4" x14ac:dyDescent="0.15">
      <c r="A113" s="47"/>
      <c r="B113" s="50"/>
      <c r="C113" s="14" t="s">
        <v>81</v>
      </c>
      <c r="D113" s="30">
        <v>2</v>
      </c>
    </row>
    <row r="114" spans="1:4" x14ac:dyDescent="0.15">
      <c r="A114" s="47"/>
      <c r="B114" s="50"/>
      <c r="C114" s="14" t="s">
        <v>82</v>
      </c>
      <c r="D114" s="30">
        <v>1</v>
      </c>
    </row>
    <row r="115" spans="1:4" x14ac:dyDescent="0.15">
      <c r="A115" s="47"/>
      <c r="B115" s="50"/>
      <c r="C115" s="14" t="s">
        <v>80</v>
      </c>
      <c r="D115" s="30">
        <v>0</v>
      </c>
    </row>
    <row r="116" spans="1:4" x14ac:dyDescent="0.15">
      <c r="A116" s="47">
        <v>30</v>
      </c>
      <c r="B116" s="50" t="s">
        <v>148</v>
      </c>
      <c r="C116" s="14" t="s">
        <v>118</v>
      </c>
      <c r="D116" s="30"/>
    </row>
    <row r="117" spans="1:4" x14ac:dyDescent="0.15">
      <c r="A117" s="47"/>
      <c r="B117" s="50"/>
      <c r="C117" s="14" t="s">
        <v>84</v>
      </c>
      <c r="D117" s="30">
        <v>2</v>
      </c>
    </row>
    <row r="118" spans="1:4" x14ac:dyDescent="0.15">
      <c r="A118" s="47"/>
      <c r="B118" s="50"/>
      <c r="C118" s="14" t="s">
        <v>159</v>
      </c>
      <c r="D118" s="30">
        <v>1</v>
      </c>
    </row>
    <row r="119" spans="1:4" x14ac:dyDescent="0.15">
      <c r="A119" s="47"/>
      <c r="B119" s="50"/>
      <c r="C119" s="14" t="s">
        <v>83</v>
      </c>
      <c r="D119" s="30">
        <v>0</v>
      </c>
    </row>
    <row r="120" spans="1:4" x14ac:dyDescent="0.15">
      <c r="A120" s="47">
        <v>31</v>
      </c>
      <c r="B120" s="50" t="s">
        <v>13</v>
      </c>
      <c r="C120" s="14" t="s">
        <v>118</v>
      </c>
      <c r="D120" s="30"/>
    </row>
    <row r="121" spans="1:4" x14ac:dyDescent="0.15">
      <c r="A121" s="47"/>
      <c r="B121" s="50"/>
      <c r="C121" s="14" t="s">
        <v>85</v>
      </c>
      <c r="D121" s="30">
        <v>1</v>
      </c>
    </row>
    <row r="122" spans="1:4" x14ac:dyDescent="0.15">
      <c r="A122" s="47"/>
      <c r="B122" s="50"/>
      <c r="C122" s="14" t="s">
        <v>86</v>
      </c>
      <c r="D122" s="30">
        <v>0</v>
      </c>
    </row>
    <row r="123" spans="1:4" x14ac:dyDescent="0.15">
      <c r="A123" s="47">
        <v>32</v>
      </c>
      <c r="B123" s="50" t="s">
        <v>79</v>
      </c>
      <c r="C123" s="14" t="s">
        <v>118</v>
      </c>
      <c r="D123" s="30"/>
    </row>
    <row r="124" spans="1:4" x14ac:dyDescent="0.15">
      <c r="A124" s="47"/>
      <c r="B124" s="50"/>
      <c r="C124" s="14" t="s">
        <v>88</v>
      </c>
      <c r="D124" s="30">
        <v>1</v>
      </c>
    </row>
    <row r="125" spans="1:4" x14ac:dyDescent="0.15">
      <c r="A125" s="47"/>
      <c r="B125" s="50"/>
      <c r="C125" s="14" t="s">
        <v>89</v>
      </c>
      <c r="D125" s="30">
        <v>0</v>
      </c>
    </row>
    <row r="126" spans="1:4" ht="14" thickBot="1" x14ac:dyDescent="0.2">
      <c r="A126" s="48"/>
      <c r="B126" s="51"/>
      <c r="C126" s="16" t="s">
        <v>87</v>
      </c>
      <c r="D126" s="31" t="s">
        <v>34</v>
      </c>
    </row>
    <row r="127" spans="1:4" x14ac:dyDescent="0.15">
      <c r="A127" s="49">
        <v>33</v>
      </c>
      <c r="B127" s="52" t="s">
        <v>27</v>
      </c>
      <c r="C127" s="12" t="s">
        <v>118</v>
      </c>
      <c r="D127" s="29"/>
    </row>
    <row r="128" spans="1:4" x14ac:dyDescent="0.15">
      <c r="A128" s="47"/>
      <c r="B128" s="50"/>
      <c r="C128" s="14" t="s">
        <v>92</v>
      </c>
      <c r="D128" s="30">
        <v>1</v>
      </c>
    </row>
    <row r="129" spans="1:4" x14ac:dyDescent="0.15">
      <c r="A129" s="47"/>
      <c r="B129" s="50"/>
      <c r="C129" s="14" t="s">
        <v>90</v>
      </c>
      <c r="D129" s="30">
        <v>0.5</v>
      </c>
    </row>
    <row r="130" spans="1:4" x14ac:dyDescent="0.15">
      <c r="A130" s="47"/>
      <c r="B130" s="50"/>
      <c r="C130" s="14" t="s">
        <v>91</v>
      </c>
      <c r="D130" s="30">
        <v>0</v>
      </c>
    </row>
    <row r="131" spans="1:4" x14ac:dyDescent="0.15">
      <c r="A131" s="47">
        <v>34</v>
      </c>
      <c r="B131" s="50" t="s">
        <v>160</v>
      </c>
      <c r="C131" s="14" t="s">
        <v>118</v>
      </c>
      <c r="D131" s="30"/>
    </row>
    <row r="132" spans="1:4" x14ac:dyDescent="0.15">
      <c r="A132" s="47"/>
      <c r="B132" s="50"/>
      <c r="C132" s="14" t="s">
        <v>149</v>
      </c>
      <c r="D132" s="30">
        <v>1</v>
      </c>
    </row>
    <row r="133" spans="1:4" x14ac:dyDescent="0.15">
      <c r="A133" s="47"/>
      <c r="B133" s="50"/>
      <c r="C133" s="14" t="s">
        <v>93</v>
      </c>
      <c r="D133" s="30">
        <v>0</v>
      </c>
    </row>
    <row r="134" spans="1:4" x14ac:dyDescent="0.15">
      <c r="A134" s="47">
        <v>35</v>
      </c>
      <c r="B134" s="50" t="s">
        <v>28</v>
      </c>
      <c r="C134" s="15" t="s">
        <v>118</v>
      </c>
      <c r="D134" s="30"/>
    </row>
    <row r="135" spans="1:4" x14ac:dyDescent="0.15">
      <c r="A135" s="47"/>
      <c r="B135" s="50"/>
      <c r="C135" s="14" t="s">
        <v>116</v>
      </c>
      <c r="D135" s="30">
        <v>1</v>
      </c>
    </row>
    <row r="136" spans="1:4" x14ac:dyDescent="0.15">
      <c r="A136" s="47"/>
      <c r="B136" s="50"/>
      <c r="C136" s="14" t="s">
        <v>117</v>
      </c>
      <c r="D136" s="30">
        <v>0</v>
      </c>
    </row>
    <row r="137" spans="1:4" ht="14" thickBot="1" x14ac:dyDescent="0.2">
      <c r="A137" s="48"/>
      <c r="B137" s="51"/>
      <c r="C137" s="16" t="s">
        <v>94</v>
      </c>
      <c r="D137" s="31" t="s">
        <v>34</v>
      </c>
    </row>
    <row r="138" spans="1:4" x14ac:dyDescent="0.15">
      <c r="A138" s="49">
        <v>36</v>
      </c>
      <c r="B138" s="52" t="s">
        <v>15</v>
      </c>
      <c r="C138" s="12" t="s">
        <v>118</v>
      </c>
      <c r="D138" s="29"/>
    </row>
    <row r="139" spans="1:4" x14ac:dyDescent="0.15">
      <c r="A139" s="47"/>
      <c r="B139" s="50"/>
      <c r="C139" s="14" t="s">
        <v>96</v>
      </c>
      <c r="D139" s="30">
        <v>1</v>
      </c>
    </row>
    <row r="140" spans="1:4" x14ac:dyDescent="0.15">
      <c r="A140" s="47"/>
      <c r="B140" s="50"/>
      <c r="C140" s="14" t="s">
        <v>97</v>
      </c>
      <c r="D140" s="30">
        <v>0.5</v>
      </c>
    </row>
    <row r="141" spans="1:4" x14ac:dyDescent="0.15">
      <c r="A141" s="47"/>
      <c r="B141" s="50"/>
      <c r="C141" s="14" t="s">
        <v>95</v>
      </c>
      <c r="D141" s="30">
        <v>0</v>
      </c>
    </row>
    <row r="142" spans="1:4" x14ac:dyDescent="0.15">
      <c r="A142" s="47">
        <v>37</v>
      </c>
      <c r="B142" s="50" t="s">
        <v>16</v>
      </c>
      <c r="C142" s="14" t="s">
        <v>118</v>
      </c>
      <c r="D142" s="30"/>
    </row>
    <row r="143" spans="1:4" x14ac:dyDescent="0.15">
      <c r="A143" s="47"/>
      <c r="B143" s="50"/>
      <c r="C143" s="14" t="s">
        <v>150</v>
      </c>
      <c r="D143" s="30">
        <v>1</v>
      </c>
    </row>
    <row r="144" spans="1:4" ht="14" thickBot="1" x14ac:dyDescent="0.2">
      <c r="A144" s="48"/>
      <c r="B144" s="51"/>
      <c r="C144" s="16" t="s">
        <v>98</v>
      </c>
      <c r="D144" s="31">
        <v>0</v>
      </c>
    </row>
  </sheetData>
  <mergeCells count="74">
    <mergeCell ref="B43:B46"/>
    <mergeCell ref="B1:B4"/>
    <mergeCell ref="B5:B9"/>
    <mergeCell ref="B10:B12"/>
    <mergeCell ref="B13:B15"/>
    <mergeCell ref="B16:B18"/>
    <mergeCell ref="B19:B22"/>
    <mergeCell ref="B23:B26"/>
    <mergeCell ref="B27:B29"/>
    <mergeCell ref="B30:B33"/>
    <mergeCell ref="B34:B37"/>
    <mergeCell ref="B38:B42"/>
    <mergeCell ref="B91:B93"/>
    <mergeCell ref="B47:B50"/>
    <mergeCell ref="B51:B53"/>
    <mergeCell ref="B54:B56"/>
    <mergeCell ref="B57:B60"/>
    <mergeCell ref="B61:B64"/>
    <mergeCell ref="B65:B68"/>
    <mergeCell ref="B69:B72"/>
    <mergeCell ref="B73:B76"/>
    <mergeCell ref="B77:B81"/>
    <mergeCell ref="B82:B86"/>
    <mergeCell ref="B87:B90"/>
    <mergeCell ref="B138:B141"/>
    <mergeCell ref="B94:B96"/>
    <mergeCell ref="B97:B101"/>
    <mergeCell ref="B102:B106"/>
    <mergeCell ref="B107:B111"/>
    <mergeCell ref="B112:B115"/>
    <mergeCell ref="B116:B119"/>
    <mergeCell ref="A54:A56"/>
    <mergeCell ref="B142:B144"/>
    <mergeCell ref="A1:A4"/>
    <mergeCell ref="A5:A9"/>
    <mergeCell ref="A10:A12"/>
    <mergeCell ref="A13:A15"/>
    <mergeCell ref="A16:A18"/>
    <mergeCell ref="A19:A22"/>
    <mergeCell ref="A23:A26"/>
    <mergeCell ref="A27:A29"/>
    <mergeCell ref="A30:A33"/>
    <mergeCell ref="B120:B122"/>
    <mergeCell ref="B123:B126"/>
    <mergeCell ref="B127:B130"/>
    <mergeCell ref="B131:B133"/>
    <mergeCell ref="B134:B137"/>
    <mergeCell ref="A34:A37"/>
    <mergeCell ref="A38:A42"/>
    <mergeCell ref="A43:A46"/>
    <mergeCell ref="A47:A50"/>
    <mergeCell ref="A51:A53"/>
    <mergeCell ref="A102:A106"/>
    <mergeCell ref="A57:A60"/>
    <mergeCell ref="A61:A64"/>
    <mergeCell ref="A65:A68"/>
    <mergeCell ref="A69:A72"/>
    <mergeCell ref="A73:A76"/>
    <mergeCell ref="A77:A81"/>
    <mergeCell ref="A82:A86"/>
    <mergeCell ref="A87:A90"/>
    <mergeCell ref="A91:A93"/>
    <mergeCell ref="A94:A96"/>
    <mergeCell ref="A97:A101"/>
    <mergeCell ref="A131:A133"/>
    <mergeCell ref="A134:A137"/>
    <mergeCell ref="A138:A141"/>
    <mergeCell ref="A142:A144"/>
    <mergeCell ref="A107:A111"/>
    <mergeCell ref="A112:A115"/>
    <mergeCell ref="A116:A119"/>
    <mergeCell ref="A120:A122"/>
    <mergeCell ref="A123:A126"/>
    <mergeCell ref="A127:A1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Consultation Sheet</vt:lpstr>
      <vt:lpstr>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 Pham</cp:lastModifiedBy>
  <dcterms:modified xsi:type="dcterms:W3CDTF">2019-07-02T14:47:57Z</dcterms:modified>
</cp:coreProperties>
</file>